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 autoCompressPictures="0"/>
  <xr:revisionPtr revIDLastSave="0" documentId="13_ncr:1_{0A0D3755-DE68-4EAC-8643-D4CC179DC99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8" i="1" l="1"/>
  <c r="L17" i="1"/>
  <c r="L16" i="1"/>
  <c r="L38" i="1" l="1"/>
  <c r="L36" i="1"/>
  <c r="L35" i="1" l="1"/>
  <c r="L44" i="1"/>
  <c r="L43" i="1"/>
  <c r="L11" i="1"/>
  <c r="L10" i="1"/>
  <c r="L9" i="1"/>
  <c r="L8" i="1"/>
  <c r="L42" i="1"/>
  <c r="L13" i="1"/>
  <c r="L41" i="1"/>
  <c r="L40" i="1"/>
  <c r="L5" i="1"/>
  <c r="L7" i="1"/>
  <c r="L6" i="1" l="1"/>
  <c r="L4" i="1"/>
  <c r="L27" i="1"/>
  <c r="L26" i="1"/>
  <c r="L25" i="1"/>
  <c r="L21" i="1"/>
  <c r="L29" i="1" l="1"/>
  <c r="L28" i="1"/>
  <c r="L37" i="1"/>
  <c r="L15" i="1"/>
  <c r="L14" i="1"/>
  <c r="L12" i="1"/>
</calcChain>
</file>

<file path=xl/sharedStrings.xml><?xml version="1.0" encoding="utf-8"?>
<sst xmlns="http://schemas.openxmlformats.org/spreadsheetml/2006/main" count="269" uniqueCount="166">
  <si>
    <t>No.</t>
    <phoneticPr fontId="1" type="noConversion"/>
  </si>
  <si>
    <t>PI#</t>
    <phoneticPr fontId="1" type="noConversion"/>
  </si>
  <si>
    <t>Items</t>
    <phoneticPr fontId="1" type="noConversion"/>
  </si>
  <si>
    <t>Package q'ty</t>
    <phoneticPr fontId="1" type="noConversion"/>
  </si>
  <si>
    <t>Length m</t>
    <phoneticPr fontId="1" type="noConversion"/>
  </si>
  <si>
    <t>Width m</t>
    <phoneticPr fontId="1" type="noConversion"/>
  </si>
  <si>
    <t>Height m</t>
    <phoneticPr fontId="1" type="noConversion"/>
  </si>
  <si>
    <t>Volume m3</t>
    <phoneticPr fontId="1" type="noConversion"/>
  </si>
  <si>
    <t>Package type</t>
    <phoneticPr fontId="1" type="noConversion"/>
  </si>
  <si>
    <t>Gross weight kg</t>
    <phoneticPr fontId="1" type="noConversion"/>
  </si>
  <si>
    <t>Items q'ty</t>
    <phoneticPr fontId="1" type="noConversion"/>
  </si>
  <si>
    <t>Total</t>
    <phoneticPr fontId="1" type="noConversion"/>
  </si>
  <si>
    <t>Order status</t>
    <phoneticPr fontId="1" type="noConversion"/>
  </si>
  <si>
    <t>Ready for pick-up</t>
    <phoneticPr fontId="1" type="noConversion"/>
  </si>
  <si>
    <t>Cartons</t>
    <phoneticPr fontId="1" type="noConversion"/>
  </si>
  <si>
    <t>Address for pick-up</t>
    <phoneticPr fontId="1" type="noConversion"/>
  </si>
  <si>
    <t xml:space="preserve">Heating element </t>
    <phoneticPr fontId="1" type="noConversion"/>
  </si>
  <si>
    <t>Net weight kg</t>
    <phoneticPr fontId="1" type="noConversion"/>
  </si>
  <si>
    <t>Tender No.</t>
    <phoneticPr fontId="1" type="noConversion"/>
  </si>
  <si>
    <t>Balance to be paid $</t>
    <phoneticPr fontId="1" type="noConversion"/>
  </si>
  <si>
    <t>Packing List</t>
    <phoneticPr fontId="1" type="noConversion"/>
  </si>
  <si>
    <t>Done</t>
    <phoneticPr fontId="1" type="noConversion"/>
  </si>
  <si>
    <t>Mojiao Community, Highland Street, Dianbai District, Maoming city, Guangdong Province</t>
    <phoneticPr fontId="1" type="noConversion"/>
  </si>
  <si>
    <t xml:space="preserve">SBL goods for pick-up.   SELLBUY </t>
    <phoneticPr fontId="1" type="noConversion"/>
  </si>
  <si>
    <t>Photos</t>
    <phoneticPr fontId="1" type="noConversion"/>
  </si>
  <si>
    <t>2022BI-0616-03
FCA YANCHENG</t>
    <phoneticPr fontId="1" type="noConversion"/>
  </si>
  <si>
    <t>Done</t>
    <phoneticPr fontId="1" type="noConversion"/>
  </si>
  <si>
    <t>Ventilation pipe</t>
    <phoneticPr fontId="1" type="noConversion"/>
  </si>
  <si>
    <t>3140 m</t>
    <phoneticPr fontId="1" type="noConversion"/>
  </si>
  <si>
    <t>Woven bags</t>
    <phoneticPr fontId="1" type="noConversion"/>
  </si>
  <si>
    <t>Yongxing Center Street, Donggou Town, Funing County, Jiangsu Province</t>
    <phoneticPr fontId="1" type="noConversion"/>
  </si>
  <si>
    <t>342 pcs</t>
    <phoneticPr fontId="1" type="noConversion"/>
  </si>
  <si>
    <t>2022BI-0515-01
FCA MAOMING</t>
    <phoneticPr fontId="1" type="noConversion"/>
  </si>
  <si>
    <t>2022BI-0526-01
FCA CANGZHOU</t>
    <phoneticPr fontId="1" type="noConversion"/>
  </si>
  <si>
    <t>Helical Tensioning Device</t>
    <phoneticPr fontId="1" type="noConversion"/>
  </si>
  <si>
    <t>4 pcs</t>
    <phoneticPr fontId="1" type="noConversion"/>
  </si>
  <si>
    <t>Nude</t>
    <phoneticPr fontId="1" type="noConversion"/>
  </si>
  <si>
    <t>Wuli Kiln, Yanthan County, Cangzhou, Hebei province</t>
    <phoneticPr fontId="1" type="noConversion"/>
  </si>
  <si>
    <t>2022BI-0517-01
FCA XINXIANG/ TAIZHOU/OTHER CITY</t>
    <phoneticPr fontId="1" type="noConversion"/>
  </si>
  <si>
    <t>Hand chain hoist, Connecting link, SLING</t>
    <phoneticPr fontId="1" type="noConversion"/>
  </si>
  <si>
    <t>71 pcs</t>
    <phoneticPr fontId="1" type="noConversion"/>
  </si>
  <si>
    <t>Pallet</t>
    <phoneticPr fontId="1" type="noConversion"/>
  </si>
  <si>
    <t>Dongyao Village, Dongyu Township, Qingyuan County, Baoding City</t>
    <phoneticPr fontId="1" type="noConversion"/>
  </si>
  <si>
    <t>Hook</t>
    <phoneticPr fontId="1" type="noConversion"/>
  </si>
  <si>
    <t>20 pcs</t>
    <phoneticPr fontId="1" type="noConversion"/>
  </si>
  <si>
    <t>Cartons</t>
    <phoneticPr fontId="1" type="noConversion"/>
  </si>
  <si>
    <t>Shijiazhuang city, Hebei province</t>
    <phoneticPr fontId="1" type="noConversion"/>
  </si>
  <si>
    <t>16 pcs</t>
    <phoneticPr fontId="1" type="noConversion"/>
  </si>
  <si>
    <t>No. 80, Xianying neighborhood committee of Xianying Street Office, Rencheng District, Jining City</t>
    <phoneticPr fontId="1" type="noConversion"/>
  </si>
  <si>
    <t>2022BI-0221-03
FCA JINING</t>
    <phoneticPr fontId="1" type="noConversion"/>
  </si>
  <si>
    <t>Paddle</t>
    <phoneticPr fontId="1" type="noConversion"/>
  </si>
  <si>
    <t>Bulb</t>
    <phoneticPr fontId="1" type="noConversion"/>
  </si>
  <si>
    <t>1036 pcs</t>
    <phoneticPr fontId="1" type="noConversion"/>
  </si>
  <si>
    <t>Zhaocun, Yongchang Street, Yongchang Street, Lanxi City, Zhejiang province</t>
    <phoneticPr fontId="1" type="noConversion"/>
  </si>
  <si>
    <t xml:space="preserve">Lightbulb </t>
    <phoneticPr fontId="1" type="noConversion"/>
  </si>
  <si>
    <t>7408 pcs</t>
    <phoneticPr fontId="1" type="noConversion"/>
  </si>
  <si>
    <t>Chenlou Village, Li Ge Town, Yutai County, Jining city, Shandong province</t>
    <phoneticPr fontId="1" type="noConversion"/>
  </si>
  <si>
    <t>Lamp</t>
    <phoneticPr fontId="1" type="noConversion"/>
  </si>
  <si>
    <t>100 pcs</t>
    <phoneticPr fontId="1" type="noConversion"/>
  </si>
  <si>
    <t>30 pcs</t>
    <phoneticPr fontId="1" type="noConversion"/>
  </si>
  <si>
    <t>Ancient Town, Zhongshan City</t>
    <phoneticPr fontId="1" type="noConversion"/>
  </si>
  <si>
    <t>Xuzhou</t>
    <phoneticPr fontId="1" type="noConversion"/>
  </si>
  <si>
    <t>2022BI-0402-02
FCA YIWU/ ZHONGSHAN / JINING /CHANGZHOU</t>
    <phoneticPr fontId="1" type="noConversion"/>
  </si>
  <si>
    <t>13 pcs</t>
    <phoneticPr fontId="1" type="noConversion"/>
  </si>
  <si>
    <t>1565 pcs</t>
    <phoneticPr fontId="1" type="noConversion"/>
  </si>
  <si>
    <t>620 pcs</t>
    <phoneticPr fontId="1" type="noConversion"/>
  </si>
  <si>
    <t>Lamp
4751 pcs</t>
    <phoneticPr fontId="1" type="noConversion"/>
  </si>
  <si>
    <t>2566 pcs</t>
    <phoneticPr fontId="1" type="noConversion"/>
  </si>
  <si>
    <t>Houzhai street, Yiwu city</t>
    <phoneticPr fontId="1" type="noConversion"/>
  </si>
  <si>
    <t>2022BI-0610-03
FCA HANDAN</t>
    <phoneticPr fontId="1" type="noConversion"/>
  </si>
  <si>
    <t>Spike Fishplate</t>
    <phoneticPr fontId="1" type="noConversion"/>
  </si>
  <si>
    <t xml:space="preserve">Tie plate </t>
    <phoneticPr fontId="1" type="noConversion"/>
  </si>
  <si>
    <t xml:space="preserve">East Luoyang village, Linmingguan Town,  Yongnian District, Handan City </t>
    <phoneticPr fontId="1" type="noConversion"/>
  </si>
  <si>
    <t>No.19, Harmony Street, Economic Development Zone, Handan city</t>
    <phoneticPr fontId="1" type="noConversion"/>
  </si>
  <si>
    <t>12 pcs</t>
    <phoneticPr fontId="1" type="noConversion"/>
  </si>
  <si>
    <t>T13028 /
SBL000841</t>
  </si>
  <si>
    <t>T12981/
SBL000779</t>
  </si>
  <si>
    <t>T13025 /
SBL000606</t>
  </si>
  <si>
    <t>T12643 /
SBL000548</t>
  </si>
  <si>
    <t>T12238 /
SBL000254</t>
    <phoneticPr fontId="1" type="noConversion"/>
  </si>
  <si>
    <t>T12054 /SBL000393</t>
    <phoneticPr fontId="1" type="noConversion"/>
  </si>
  <si>
    <t>1.22tons</t>
    <phoneticPr fontId="1" type="noConversion"/>
  </si>
  <si>
    <t>400pcs</t>
    <phoneticPr fontId="1" type="noConversion"/>
  </si>
  <si>
    <t>ton bag</t>
    <phoneticPr fontId="1" type="noConversion"/>
  </si>
  <si>
    <t xml:space="preserve">8tons </t>
    <phoneticPr fontId="1" type="noConversion"/>
  </si>
  <si>
    <t>600pcs</t>
    <phoneticPr fontId="1" type="noConversion"/>
  </si>
  <si>
    <t>ton bags</t>
    <phoneticPr fontId="1" type="noConversion"/>
  </si>
  <si>
    <t>pallet</t>
    <phoneticPr fontId="1" type="noConversion"/>
  </si>
  <si>
    <t>2022BI-0516-01
FCA XINXIANG</t>
    <phoneticPr fontId="1" type="noConversion"/>
  </si>
  <si>
    <t>Waiting balance</t>
    <phoneticPr fontId="1" type="noConversion"/>
  </si>
  <si>
    <t>Cross arm /Earring</t>
    <phoneticPr fontId="1" type="noConversion"/>
  </si>
  <si>
    <t>Hand pallet</t>
    <phoneticPr fontId="1" type="noConversion"/>
  </si>
  <si>
    <t>4pcs+ 16cs</t>
    <phoneticPr fontId="1" type="noConversion"/>
  </si>
  <si>
    <t>No. 01, International Wan Mall, Weizhuang Town, Xinxiang City, Henan Province</t>
    <phoneticPr fontId="1" type="noConversion"/>
  </si>
  <si>
    <t>Carton</t>
    <phoneticPr fontId="1" type="noConversion"/>
  </si>
  <si>
    <t>1 pc</t>
    <phoneticPr fontId="1" type="noConversion"/>
  </si>
  <si>
    <t>No.88 Xingfu Road, Nanxin Street Village, Xinjie Town, Taixing City</t>
    <phoneticPr fontId="1" type="noConversion"/>
  </si>
  <si>
    <t>2022BI-0711-01
FCA Hengshui</t>
    <phoneticPr fontId="1" type="noConversion"/>
  </si>
  <si>
    <r>
      <t>Chisel</t>
    </r>
    <r>
      <rPr>
        <sz val="11"/>
        <color theme="1"/>
        <rFont val="Calibri"/>
        <family val="2"/>
        <scheme val="minor"/>
      </rPr>
      <t xml:space="preserve"> </t>
    </r>
    <phoneticPr fontId="1" type="noConversion"/>
  </si>
  <si>
    <t>1130 pcs</t>
    <phoneticPr fontId="1" type="noConversion"/>
  </si>
  <si>
    <t>Fuqiang North Road, Huimin Homeland III,  Zaoqiang County, Hengshui City</t>
    <phoneticPr fontId="1" type="noConversion"/>
  </si>
  <si>
    <t>Motor 250KW</t>
    <phoneticPr fontId="1" type="noConversion"/>
  </si>
  <si>
    <t>2022BI-0713-01
FCA TAIZHOU</t>
    <phoneticPr fontId="1" type="noConversion"/>
  </si>
  <si>
    <t>2 pcs</t>
    <phoneticPr fontId="1" type="noConversion"/>
  </si>
  <si>
    <t>Wooden boxes</t>
    <phoneticPr fontId="1" type="noConversion"/>
  </si>
  <si>
    <t>Baifenghuan Village, Fengjiang Street, Luqiao District, Taizhou City, Zhejiang Province.</t>
    <phoneticPr fontId="1" type="noConversion"/>
  </si>
  <si>
    <t>2022BI-0722-02
FCA HANDAN</t>
    <phoneticPr fontId="1" type="noConversion"/>
  </si>
  <si>
    <t xml:space="preserve">5.98 tons </t>
    <phoneticPr fontId="1" type="noConversion"/>
  </si>
  <si>
    <t>400 pcs</t>
    <phoneticPr fontId="1" type="noConversion"/>
  </si>
  <si>
    <t xml:space="preserve">Tie plate
Fishplate </t>
    <phoneticPr fontId="1" type="noConversion"/>
  </si>
  <si>
    <t>800 pcs</t>
    <phoneticPr fontId="1" type="noConversion"/>
  </si>
  <si>
    <t>400 kits</t>
    <phoneticPr fontId="1" type="noConversion"/>
  </si>
  <si>
    <t>2022BI-0608-04
FCA XIANGYANG</t>
    <phoneticPr fontId="1" type="noConversion"/>
  </si>
  <si>
    <t>Beam</t>
    <phoneticPr fontId="1" type="noConversion"/>
  </si>
  <si>
    <t>15 pcs</t>
    <phoneticPr fontId="1" type="noConversion"/>
  </si>
  <si>
    <t xml:space="preserve"> T13041 /SBL000792</t>
    <phoneticPr fontId="1" type="noConversion"/>
  </si>
  <si>
    <t>2022BI-0621-03
FCA YIWU/ ZHONGSHAN / JINING /CHANGZHOU</t>
    <phoneticPr fontId="1" type="noConversion"/>
  </si>
  <si>
    <t>390 pcs</t>
    <phoneticPr fontId="1" type="noConversion"/>
  </si>
  <si>
    <t>5 days</t>
    <phoneticPr fontId="1" type="noConversion"/>
  </si>
  <si>
    <t>2160 pcs</t>
    <phoneticPr fontId="1" type="noConversion"/>
  </si>
  <si>
    <t>1200 pcs</t>
    <phoneticPr fontId="1" type="noConversion"/>
  </si>
  <si>
    <t>378 pcs</t>
    <phoneticPr fontId="1" type="noConversion"/>
  </si>
  <si>
    <t>526 pcs</t>
    <phoneticPr fontId="1" type="noConversion"/>
  </si>
  <si>
    <t>Lamp
2104 pcs</t>
    <phoneticPr fontId="1" type="noConversion"/>
  </si>
  <si>
    <t>Wujin district, Changzhou city</t>
    <phoneticPr fontId="1" type="noConversion"/>
  </si>
  <si>
    <t>50 pcs</t>
    <phoneticPr fontId="1" type="noConversion"/>
  </si>
  <si>
    <t xml:space="preserve"> 2022BI-0625-02
FCA JINING</t>
    <phoneticPr fontId="1" type="noConversion"/>
  </si>
  <si>
    <t>8 pcs</t>
    <phoneticPr fontId="1" type="noConversion"/>
  </si>
  <si>
    <t>Conveyor Belt cleaner</t>
    <phoneticPr fontId="1" type="noConversion"/>
  </si>
  <si>
    <t>Xianying neighborhood committee of Xianying Street Office, Rencheng District, Jining City</t>
    <phoneticPr fontId="1" type="noConversion"/>
  </si>
  <si>
    <t>Seamless steel pipe</t>
    <phoneticPr fontId="1" type="noConversion"/>
  </si>
  <si>
    <t>2022BI-0726-02
FCA LINQING</t>
    <phoneticPr fontId="1" type="noConversion"/>
  </si>
  <si>
    <t>72.73 tons</t>
    <phoneticPr fontId="1" type="noConversion"/>
  </si>
  <si>
    <t>72730kgs</t>
    <phoneticPr fontId="1" type="noConversion"/>
  </si>
  <si>
    <t>Songhuajiang Road, Dongchangfu District, Liaocheng, Shandong province.</t>
    <phoneticPr fontId="1" type="noConversion"/>
  </si>
  <si>
    <t>3x 40'HQ containers</t>
    <phoneticPr fontId="1" type="noConversion"/>
  </si>
  <si>
    <t>Suggestions</t>
    <phoneticPr fontId="1" type="noConversion"/>
  </si>
  <si>
    <t>T13550 / SBL000796</t>
    <phoneticPr fontId="1" type="noConversion"/>
  </si>
  <si>
    <t>2022BI-0720-02
FCA XINXIANG/ OTHER CITY</t>
    <phoneticPr fontId="1" type="noConversion"/>
  </si>
  <si>
    <t xml:space="preserve">Hoist, Connecting link </t>
    <phoneticPr fontId="1" type="noConversion"/>
  </si>
  <si>
    <t>Sling</t>
    <phoneticPr fontId="1" type="noConversion"/>
  </si>
  <si>
    <t>41 pcs</t>
    <phoneticPr fontId="1" type="noConversion"/>
  </si>
  <si>
    <t>Pallet/bag</t>
    <phoneticPr fontId="1" type="noConversion"/>
  </si>
  <si>
    <t>Hebei province</t>
    <phoneticPr fontId="1" type="noConversion"/>
  </si>
  <si>
    <t>12.3m is too long to load into 
normal 40'HQ container. Please check with your agent how make delivery for this item.</t>
    <phoneticPr fontId="1" type="noConversion"/>
  </si>
  <si>
    <t>1x 40'HQ from 
Qingdao port.</t>
    <phoneticPr fontId="1" type="noConversion"/>
  </si>
  <si>
    <t>T12594 / SBL000211</t>
    <phoneticPr fontId="1" type="noConversion"/>
  </si>
  <si>
    <t xml:space="preserve"> 2022BI-0610-02
FCA HANDAN</t>
    <phoneticPr fontId="1" type="noConversion"/>
  </si>
  <si>
    <t>Protective cap</t>
    <phoneticPr fontId="1" type="noConversion"/>
  </si>
  <si>
    <t>91 pcs</t>
    <phoneticPr fontId="1" type="noConversion"/>
  </si>
  <si>
    <t>Xiguajing, Yongnian, Handan city</t>
    <phoneticPr fontId="1" type="noConversion"/>
  </si>
  <si>
    <t>T12715 /SBL000274</t>
  </si>
  <si>
    <t>These goods are near Tianjing port.  
1x 20'GP.</t>
  </si>
  <si>
    <t xml:space="preserve">3x40'HQ.
As most goods are near Qingdao pot, it's better to send them from Qingdao port.
Total weight is 78.84tons. </t>
  </si>
  <si>
    <t>T12788 /
SBL000658</t>
  </si>
  <si>
    <t>Chiatura</t>
  </si>
  <si>
    <t>T13621/ SBL000936/ SBL00001198</t>
  </si>
  <si>
    <t>Zesta</t>
  </si>
  <si>
    <t>T13545 /
SBL000837</t>
  </si>
  <si>
    <t xml:space="preserve">T13949 / SBL001318/ SBL00001245 </t>
  </si>
  <si>
    <t>Zest</t>
  </si>
  <si>
    <t>zest</t>
  </si>
  <si>
    <t>T13718 /SBL001222/SBL00001169</t>
  </si>
  <si>
    <t>T12642/ SBL000549</t>
  </si>
  <si>
    <t>ამჟამად ტრანსპორტირება მოცემულ ტენდერში ამ ნაწილზე არ იგულისხმება</t>
  </si>
  <si>
    <t>T13616 /SBL001141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</si>
</sst>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8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b/>
      <sz val="14"/>
      <color theme="1"/>
      <name val="Calibri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5" borderId="2" xfId="0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7" fillId="2" borderId="4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0" xfId="0" applyFill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6" fillId="8" borderId="4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131589</xdr:colOff>
      <xdr:row>20</xdr:row>
      <xdr:rowOff>23543</xdr:rowOff>
    </xdr:from>
    <xdr:to>
      <xdr:col>16</xdr:col>
      <xdr:colOff>1786217</xdr:colOff>
      <xdr:row>20</xdr:row>
      <xdr:rowOff>728665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19918BD4-A82E-79E6-D5BF-2D9BB040A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5618" y="9391661"/>
          <a:ext cx="1654628" cy="705122"/>
        </a:xfrm>
        <a:prstGeom prst="rect">
          <a:avLst/>
        </a:prstGeom>
      </xdr:spPr>
    </xdr:pic>
    <xdr:clientData/>
  </xdr:twoCellAnchor>
  <xdr:twoCellAnchor editAs="oneCell">
    <xdr:from>
      <xdr:col>16</xdr:col>
      <xdr:colOff>127923</xdr:colOff>
      <xdr:row>13</xdr:row>
      <xdr:rowOff>44824</xdr:rowOff>
    </xdr:from>
    <xdr:to>
      <xdr:col>16</xdr:col>
      <xdr:colOff>878169</xdr:colOff>
      <xdr:row>14</xdr:row>
      <xdr:rowOff>255333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E0C3489E-FBCA-60DE-202A-391006E1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5217" y="5995148"/>
          <a:ext cx="750246" cy="952499"/>
        </a:xfrm>
        <a:prstGeom prst="rect">
          <a:avLst/>
        </a:prstGeom>
      </xdr:spPr>
    </xdr:pic>
    <xdr:clientData/>
  </xdr:twoCellAnchor>
  <xdr:twoCellAnchor editAs="oneCell">
    <xdr:from>
      <xdr:col>16</xdr:col>
      <xdr:colOff>962105</xdr:colOff>
      <xdr:row>13</xdr:row>
      <xdr:rowOff>163287</xdr:rowOff>
    </xdr:from>
    <xdr:to>
      <xdr:col>16</xdr:col>
      <xdr:colOff>2535109</xdr:colOff>
      <xdr:row>14</xdr:row>
      <xdr:rowOff>181056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5111E96D-82E5-AD9B-BF19-C3AA6A37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19399" y="6113611"/>
          <a:ext cx="1573004" cy="759759"/>
        </a:xfrm>
        <a:prstGeom prst="rect">
          <a:avLst/>
        </a:prstGeom>
      </xdr:spPr>
    </xdr:pic>
    <xdr:clientData/>
  </xdr:twoCellAnchor>
  <xdr:twoCellAnchor editAs="oneCell">
    <xdr:from>
      <xdr:col>16</xdr:col>
      <xdr:colOff>1045029</xdr:colOff>
      <xdr:row>3</xdr:row>
      <xdr:rowOff>21654</xdr:rowOff>
    </xdr:from>
    <xdr:to>
      <xdr:col>16</xdr:col>
      <xdr:colOff>1711480</xdr:colOff>
      <xdr:row>6</xdr:row>
      <xdr:rowOff>253096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8A3608E0-1147-F012-034C-33D52DBEB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7386" y="1409583"/>
          <a:ext cx="666451" cy="1251977"/>
        </a:xfrm>
        <a:prstGeom prst="rect">
          <a:avLst/>
        </a:prstGeom>
      </xdr:spPr>
    </xdr:pic>
    <xdr:clientData/>
  </xdr:twoCellAnchor>
  <xdr:twoCellAnchor editAs="oneCell">
    <xdr:from>
      <xdr:col>16</xdr:col>
      <xdr:colOff>1861458</xdr:colOff>
      <xdr:row>3</xdr:row>
      <xdr:rowOff>130629</xdr:rowOff>
    </xdr:from>
    <xdr:to>
      <xdr:col>16</xdr:col>
      <xdr:colOff>2817014</xdr:colOff>
      <xdr:row>5</xdr:row>
      <xdr:rowOff>139158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FAB49B5C-397A-AB19-18E6-DA04A2866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33815" y="1518558"/>
          <a:ext cx="955556" cy="716100"/>
        </a:xfrm>
        <a:prstGeom prst="rect">
          <a:avLst/>
        </a:prstGeom>
      </xdr:spPr>
    </xdr:pic>
    <xdr:clientData/>
  </xdr:twoCellAnchor>
  <xdr:twoCellAnchor editAs="oneCell">
    <xdr:from>
      <xdr:col>16</xdr:col>
      <xdr:colOff>1559380</xdr:colOff>
      <xdr:row>24</xdr:row>
      <xdr:rowOff>24494</xdr:rowOff>
    </xdr:from>
    <xdr:to>
      <xdr:col>16</xdr:col>
      <xdr:colOff>2472280</xdr:colOff>
      <xdr:row>27</xdr:row>
      <xdr:rowOff>353786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28997DC7-67E7-43E7-DB12-198F3692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93409" y="12171670"/>
          <a:ext cx="912900" cy="1203351"/>
        </a:xfrm>
        <a:prstGeom prst="rect">
          <a:avLst/>
        </a:prstGeom>
      </xdr:spPr>
    </xdr:pic>
    <xdr:clientData/>
  </xdr:twoCellAnchor>
  <xdr:twoCellAnchor editAs="oneCell">
    <xdr:from>
      <xdr:col>16</xdr:col>
      <xdr:colOff>87086</xdr:colOff>
      <xdr:row>24</xdr:row>
      <xdr:rowOff>141515</xdr:rowOff>
    </xdr:from>
    <xdr:to>
      <xdr:col>16</xdr:col>
      <xdr:colOff>1436914</xdr:colOff>
      <xdr:row>26</xdr:row>
      <xdr:rowOff>232382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A26A441F-8148-E8D0-CABC-2B1EF80B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21115" y="12288691"/>
          <a:ext cx="1349828" cy="673573"/>
        </a:xfrm>
        <a:prstGeom prst="rect">
          <a:avLst/>
        </a:prstGeom>
      </xdr:spPr>
    </xdr:pic>
    <xdr:clientData/>
  </xdr:twoCellAnchor>
  <xdr:twoCellAnchor editAs="oneCell">
    <xdr:from>
      <xdr:col>16</xdr:col>
      <xdr:colOff>1374161</xdr:colOff>
      <xdr:row>22</xdr:row>
      <xdr:rowOff>10886</xdr:rowOff>
    </xdr:from>
    <xdr:to>
      <xdr:col>16</xdr:col>
      <xdr:colOff>2755674</xdr:colOff>
      <xdr:row>23</xdr:row>
      <xdr:rowOff>511626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ECFBC491-78FE-2FE9-EACF-7E56CF87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08190" y="10947827"/>
          <a:ext cx="1381513" cy="1105858"/>
        </a:xfrm>
        <a:prstGeom prst="rect">
          <a:avLst/>
        </a:prstGeom>
      </xdr:spPr>
    </xdr:pic>
    <xdr:clientData/>
  </xdr:twoCellAnchor>
  <xdr:twoCellAnchor editAs="oneCell">
    <xdr:from>
      <xdr:col>16</xdr:col>
      <xdr:colOff>130629</xdr:colOff>
      <xdr:row>21</xdr:row>
      <xdr:rowOff>32658</xdr:rowOff>
    </xdr:from>
    <xdr:to>
      <xdr:col>16</xdr:col>
      <xdr:colOff>1287690</xdr:colOff>
      <xdr:row>21</xdr:row>
      <xdr:rowOff>764390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7E7BDEDE-3C18-38DE-11EA-854418CC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64658" y="10151570"/>
          <a:ext cx="1157061" cy="731732"/>
        </a:xfrm>
        <a:prstGeom prst="rect">
          <a:avLst/>
        </a:prstGeom>
      </xdr:spPr>
    </xdr:pic>
    <xdr:clientData/>
  </xdr:twoCellAnchor>
  <xdr:twoCellAnchor editAs="oneCell">
    <xdr:from>
      <xdr:col>16</xdr:col>
      <xdr:colOff>163287</xdr:colOff>
      <xdr:row>36</xdr:row>
      <xdr:rowOff>32657</xdr:rowOff>
    </xdr:from>
    <xdr:to>
      <xdr:col>16</xdr:col>
      <xdr:colOff>985790</xdr:colOff>
      <xdr:row>36</xdr:row>
      <xdr:rowOff>710746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E9FA938-4A6D-E7B9-DCDF-EDE1BE1C7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97316" y="16830275"/>
          <a:ext cx="822503" cy="678089"/>
        </a:xfrm>
        <a:prstGeom prst="rect">
          <a:avLst/>
        </a:prstGeom>
      </xdr:spPr>
    </xdr:pic>
    <xdr:clientData/>
  </xdr:twoCellAnchor>
  <xdr:twoCellAnchor editAs="oneCell">
    <xdr:from>
      <xdr:col>16</xdr:col>
      <xdr:colOff>87085</xdr:colOff>
      <xdr:row>3</xdr:row>
      <xdr:rowOff>173083</xdr:rowOff>
    </xdr:from>
    <xdr:to>
      <xdr:col>16</xdr:col>
      <xdr:colOff>975186</xdr:colOff>
      <xdr:row>6</xdr:row>
      <xdr:rowOff>224398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745325A-CE89-5E95-88A9-2108A6C5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59442" y="1561012"/>
          <a:ext cx="888101" cy="1071850"/>
        </a:xfrm>
        <a:prstGeom prst="rect">
          <a:avLst/>
        </a:prstGeom>
      </xdr:spPr>
    </xdr:pic>
    <xdr:clientData/>
  </xdr:twoCellAnchor>
  <xdr:twoCellAnchor editAs="oneCell">
    <xdr:from>
      <xdr:col>16</xdr:col>
      <xdr:colOff>108857</xdr:colOff>
      <xdr:row>39</xdr:row>
      <xdr:rowOff>54430</xdr:rowOff>
    </xdr:from>
    <xdr:to>
      <xdr:col>16</xdr:col>
      <xdr:colOff>1360714</xdr:colOff>
      <xdr:row>39</xdr:row>
      <xdr:rowOff>699326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AAA6DA7-2B2D-ACB3-3D12-365E0AB0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42886" y="18813077"/>
          <a:ext cx="1251857" cy="644896"/>
        </a:xfrm>
        <a:prstGeom prst="rect">
          <a:avLst/>
        </a:prstGeom>
      </xdr:spPr>
    </xdr:pic>
    <xdr:clientData/>
  </xdr:twoCellAnchor>
  <xdr:twoCellAnchor editAs="oneCell">
    <xdr:from>
      <xdr:col>16</xdr:col>
      <xdr:colOff>43543</xdr:colOff>
      <xdr:row>40</xdr:row>
      <xdr:rowOff>55881</xdr:rowOff>
    </xdr:from>
    <xdr:to>
      <xdr:col>16</xdr:col>
      <xdr:colOff>1310038</xdr:colOff>
      <xdr:row>40</xdr:row>
      <xdr:rowOff>650265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11F0C7E-5988-CA6A-7239-0795EABA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77572" y="19587734"/>
          <a:ext cx="1266495" cy="594384"/>
        </a:xfrm>
        <a:prstGeom prst="rect">
          <a:avLst/>
        </a:prstGeom>
      </xdr:spPr>
    </xdr:pic>
    <xdr:clientData/>
  </xdr:twoCellAnchor>
  <xdr:twoCellAnchor editAs="oneCell">
    <xdr:from>
      <xdr:col>16</xdr:col>
      <xdr:colOff>43543</xdr:colOff>
      <xdr:row>12</xdr:row>
      <xdr:rowOff>43544</xdr:rowOff>
    </xdr:from>
    <xdr:to>
      <xdr:col>16</xdr:col>
      <xdr:colOff>1306286</xdr:colOff>
      <xdr:row>12</xdr:row>
      <xdr:rowOff>788310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BF5FBB3-8A9A-3936-F2B6-E1AA70AE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915900" y="5227865"/>
          <a:ext cx="1262743" cy="744766"/>
        </a:xfrm>
        <a:prstGeom prst="rect">
          <a:avLst/>
        </a:prstGeom>
      </xdr:spPr>
    </xdr:pic>
    <xdr:clientData/>
  </xdr:twoCellAnchor>
  <xdr:oneCellAnchor>
    <xdr:from>
      <xdr:col>16</xdr:col>
      <xdr:colOff>92528</xdr:colOff>
      <xdr:row>7</xdr:row>
      <xdr:rowOff>130629</xdr:rowOff>
    </xdr:from>
    <xdr:ext cx="587829" cy="1085457"/>
    <xdr:pic>
      <xdr:nvPicPr>
        <xdr:cNvPr id="26" name="图片 25">
          <a:extLst>
            <a:ext uri="{FF2B5EF4-FFF2-40B4-BE49-F238E27FC236}">
              <a16:creationId xmlns:a16="http://schemas.microsoft.com/office/drawing/2014/main" id="{856B6667-5F68-48F9-B97C-BBFACF3FA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33811"/>
        <a:stretch/>
      </xdr:blipFill>
      <xdr:spPr>
        <a:xfrm>
          <a:off x="12964885" y="2852058"/>
          <a:ext cx="587829" cy="1085457"/>
        </a:xfrm>
        <a:prstGeom prst="rect">
          <a:avLst/>
        </a:prstGeom>
      </xdr:spPr>
    </xdr:pic>
    <xdr:clientData/>
  </xdr:oneCellAnchor>
  <xdr:twoCellAnchor editAs="oneCell">
    <xdr:from>
      <xdr:col>16</xdr:col>
      <xdr:colOff>97971</xdr:colOff>
      <xdr:row>41</xdr:row>
      <xdr:rowOff>13607</xdr:rowOff>
    </xdr:from>
    <xdr:to>
      <xdr:col>16</xdr:col>
      <xdr:colOff>1076462</xdr:colOff>
      <xdr:row>41</xdr:row>
      <xdr:rowOff>688522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8C471728-BF35-9B2D-F53D-7B10F9C3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32000" y="20217813"/>
          <a:ext cx="978491" cy="674915"/>
        </a:xfrm>
        <a:prstGeom prst="rect">
          <a:avLst/>
        </a:prstGeom>
      </xdr:spPr>
    </xdr:pic>
    <xdr:clientData/>
  </xdr:twoCellAnchor>
  <xdr:oneCellAnchor>
    <xdr:from>
      <xdr:col>16</xdr:col>
      <xdr:colOff>1611087</xdr:colOff>
      <xdr:row>33</xdr:row>
      <xdr:rowOff>1361</xdr:rowOff>
    </xdr:from>
    <xdr:ext cx="847898" cy="1110343"/>
    <xdr:pic>
      <xdr:nvPicPr>
        <xdr:cNvPr id="27" name="图片 26">
          <a:extLst>
            <a:ext uri="{FF2B5EF4-FFF2-40B4-BE49-F238E27FC236}">
              <a16:creationId xmlns:a16="http://schemas.microsoft.com/office/drawing/2014/main" id="{FDD8C4F4-748D-4B2D-9B25-46519BC4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45116" y="15700802"/>
          <a:ext cx="847898" cy="1110343"/>
        </a:xfrm>
        <a:prstGeom prst="rect">
          <a:avLst/>
        </a:prstGeom>
      </xdr:spPr>
    </xdr:pic>
    <xdr:clientData/>
  </xdr:oneCellAnchor>
  <xdr:oneCellAnchor>
    <xdr:from>
      <xdr:col>16</xdr:col>
      <xdr:colOff>206829</xdr:colOff>
      <xdr:row>31</xdr:row>
      <xdr:rowOff>152401</xdr:rowOff>
    </xdr:from>
    <xdr:ext cx="1349828" cy="667810"/>
    <xdr:pic>
      <xdr:nvPicPr>
        <xdr:cNvPr id="28" name="图片 27">
          <a:extLst>
            <a:ext uri="{FF2B5EF4-FFF2-40B4-BE49-F238E27FC236}">
              <a16:creationId xmlns:a16="http://schemas.microsoft.com/office/drawing/2014/main" id="{BA3B051B-B562-4DA8-9606-1BC3B17A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40858" y="15112254"/>
          <a:ext cx="1349828" cy="667810"/>
        </a:xfrm>
        <a:prstGeom prst="rect">
          <a:avLst/>
        </a:prstGeom>
      </xdr:spPr>
    </xdr:pic>
    <xdr:clientData/>
  </xdr:oneCellAnchor>
  <xdr:oneCellAnchor>
    <xdr:from>
      <xdr:col>16</xdr:col>
      <xdr:colOff>141514</xdr:colOff>
      <xdr:row>29</xdr:row>
      <xdr:rowOff>51707</xdr:rowOff>
    </xdr:from>
    <xdr:ext cx="1381513" cy="1121228"/>
    <xdr:pic>
      <xdr:nvPicPr>
        <xdr:cNvPr id="33" name="图片 32">
          <a:extLst>
            <a:ext uri="{FF2B5EF4-FFF2-40B4-BE49-F238E27FC236}">
              <a16:creationId xmlns:a16="http://schemas.microsoft.com/office/drawing/2014/main" id="{7BC79E67-B470-4EC0-8F4A-F0DD4AFE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75543" y="13801325"/>
          <a:ext cx="1381513" cy="1121228"/>
        </a:xfrm>
        <a:prstGeom prst="rect">
          <a:avLst/>
        </a:prstGeom>
      </xdr:spPr>
    </xdr:pic>
    <xdr:clientData/>
  </xdr:oneCellAnchor>
  <xdr:twoCellAnchor editAs="oneCell">
    <xdr:from>
      <xdr:col>16</xdr:col>
      <xdr:colOff>871574</xdr:colOff>
      <xdr:row>7</xdr:row>
      <xdr:rowOff>136072</xdr:rowOff>
    </xdr:from>
    <xdr:to>
      <xdr:col>16</xdr:col>
      <xdr:colOff>2544154</xdr:colOff>
      <xdr:row>10</xdr:row>
      <xdr:rowOff>207940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F0E14BCD-ABD7-C1A7-5104-09B2D72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743931" y="2857501"/>
          <a:ext cx="1672580" cy="1092404"/>
        </a:xfrm>
        <a:prstGeom prst="rect">
          <a:avLst/>
        </a:prstGeom>
      </xdr:spPr>
    </xdr:pic>
    <xdr:clientData/>
  </xdr:twoCellAnchor>
  <xdr:twoCellAnchor editAs="oneCell">
    <xdr:from>
      <xdr:col>16</xdr:col>
      <xdr:colOff>161372</xdr:colOff>
      <xdr:row>37</xdr:row>
      <xdr:rowOff>23191</xdr:rowOff>
    </xdr:from>
    <xdr:to>
      <xdr:col>16</xdr:col>
      <xdr:colOff>1058854</xdr:colOff>
      <xdr:row>37</xdr:row>
      <xdr:rowOff>692127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3A49107-5366-A05C-CFCB-69594FAFB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6200000">
          <a:off x="14809674" y="17434918"/>
          <a:ext cx="668936" cy="897482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68036</xdr:colOff>
      <xdr:row>11</xdr:row>
      <xdr:rowOff>40821</xdr:rowOff>
    </xdr:from>
    <xdr:to>
      <xdr:col>16</xdr:col>
      <xdr:colOff>1287236</xdr:colOff>
      <xdr:row>11</xdr:row>
      <xdr:rowOff>1061042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1246AE2-40D8-4B22-A717-5AD530CD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940393" y="4095750"/>
          <a:ext cx="1219200" cy="1020221"/>
        </a:xfrm>
        <a:prstGeom prst="rect">
          <a:avLst/>
        </a:prstGeom>
      </xdr:spPr>
    </xdr:pic>
    <xdr:clientData/>
  </xdr:twoCellAnchor>
  <xdr:twoCellAnchor editAs="oneCell">
    <xdr:from>
      <xdr:col>16</xdr:col>
      <xdr:colOff>64034</xdr:colOff>
      <xdr:row>43</xdr:row>
      <xdr:rowOff>41651</xdr:rowOff>
    </xdr:from>
    <xdr:to>
      <xdr:col>16</xdr:col>
      <xdr:colOff>1378324</xdr:colOff>
      <xdr:row>43</xdr:row>
      <xdr:rowOff>1029814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DD70BD5-F733-4D44-AD0B-B05FC2374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47489" t="10834"/>
        <a:stretch/>
      </xdr:blipFill>
      <xdr:spPr>
        <a:xfrm>
          <a:off x="14598063" y="21825886"/>
          <a:ext cx="1314290" cy="98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67236</xdr:colOff>
      <xdr:row>42</xdr:row>
      <xdr:rowOff>44825</xdr:rowOff>
    </xdr:from>
    <xdr:to>
      <xdr:col>16</xdr:col>
      <xdr:colOff>1815354</xdr:colOff>
      <xdr:row>42</xdr:row>
      <xdr:rowOff>834503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2C447253-92F2-B5A3-C145-674E1C4E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601265" y="20977413"/>
          <a:ext cx="1748118" cy="789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7"/>
  <sheetViews>
    <sheetView tabSelected="1" zoomScale="70" zoomScaleNormal="70" zoomScalePageLayoutView="85" workbookViewId="0">
      <selection activeCell="U44" sqref="U44"/>
    </sheetView>
  </sheetViews>
  <sheetFormatPr defaultColWidth="8.6640625" defaultRowHeight="14.4"/>
  <cols>
    <col min="1" max="1" width="5" customWidth="1"/>
    <col min="2" max="2" width="12.33203125" customWidth="1"/>
    <col min="3" max="3" width="16.33203125" style="3" customWidth="1"/>
    <col min="4" max="4" width="9" style="3" customWidth="1"/>
    <col min="5" max="5" width="14.21875" customWidth="1"/>
    <col min="6" max="6" width="10.21875" customWidth="1"/>
    <col min="7" max="7" width="11.44140625" customWidth="1"/>
    <col min="8" max="8" width="9.33203125" customWidth="1"/>
    <col min="9" max="9" width="7.6640625" customWidth="1"/>
    <col min="10" max="10" width="7" customWidth="1"/>
    <col min="11" max="11" width="7.88671875" customWidth="1"/>
    <col min="12" max="12" width="11.21875" customWidth="1"/>
    <col min="13" max="13" width="9.33203125" style="4" customWidth="1"/>
    <col min="14" max="14" width="11.109375" customWidth="1"/>
    <col min="15" max="15" width="18.44140625" customWidth="1"/>
    <col min="16" max="16" width="29.6640625" customWidth="1"/>
    <col min="17" max="17" width="41.6640625" style="21" customWidth="1"/>
    <col min="18" max="18" width="25.77734375" style="61" customWidth="1"/>
  </cols>
  <sheetData>
    <row r="1" spans="1:19" s="4" customFormat="1" ht="30" customHeight="1">
      <c r="A1" s="82" t="s">
        <v>20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R1" s="61"/>
    </row>
    <row r="2" spans="1:19" ht="31.95" customHeight="1">
      <c r="A2" s="85" t="s">
        <v>23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22"/>
      <c r="R2" s="62"/>
    </row>
    <row r="3" spans="1:19" s="2" customFormat="1" ht="42" customHeight="1">
      <c r="A3" s="5" t="s">
        <v>0</v>
      </c>
      <c r="B3" s="5" t="s">
        <v>18</v>
      </c>
      <c r="C3" s="1" t="s">
        <v>1</v>
      </c>
      <c r="D3" s="10" t="s">
        <v>19</v>
      </c>
      <c r="E3" s="10" t="s">
        <v>2</v>
      </c>
      <c r="F3" s="10" t="s">
        <v>10</v>
      </c>
      <c r="G3" s="10" t="s">
        <v>8</v>
      </c>
      <c r="H3" s="1" t="s">
        <v>3</v>
      </c>
      <c r="I3" s="1" t="s">
        <v>4</v>
      </c>
      <c r="J3" s="1" t="s">
        <v>5</v>
      </c>
      <c r="K3" s="1" t="s">
        <v>6</v>
      </c>
      <c r="L3" s="1" t="s">
        <v>7</v>
      </c>
      <c r="M3" s="9" t="s">
        <v>17</v>
      </c>
      <c r="N3" s="1" t="s">
        <v>9</v>
      </c>
      <c r="O3" s="1" t="s">
        <v>12</v>
      </c>
      <c r="P3" s="12" t="s">
        <v>15</v>
      </c>
      <c r="Q3" s="23" t="s">
        <v>24</v>
      </c>
      <c r="R3" s="54" t="s">
        <v>136</v>
      </c>
    </row>
    <row r="4" spans="1:19" s="35" customFormat="1" ht="28.2" customHeight="1">
      <c r="A4" s="66">
        <v>1</v>
      </c>
      <c r="B4" s="66" t="s">
        <v>154</v>
      </c>
      <c r="C4" s="66" t="s">
        <v>69</v>
      </c>
      <c r="D4" s="75" t="s">
        <v>21</v>
      </c>
      <c r="E4" s="75" t="s">
        <v>70</v>
      </c>
      <c r="F4" s="17" t="s">
        <v>84</v>
      </c>
      <c r="G4" s="17" t="s">
        <v>86</v>
      </c>
      <c r="H4" s="32">
        <v>5</v>
      </c>
      <c r="I4" s="32">
        <v>1.1000000000000001</v>
      </c>
      <c r="J4" s="32">
        <v>1.1000000000000001</v>
      </c>
      <c r="K4" s="32">
        <v>1</v>
      </c>
      <c r="L4" s="36">
        <f>I4*J4*K4*H4</f>
        <v>6.0500000000000007</v>
      </c>
      <c r="M4" s="32">
        <v>8000</v>
      </c>
      <c r="N4" s="32">
        <v>8010</v>
      </c>
      <c r="O4" s="66" t="s">
        <v>13</v>
      </c>
      <c r="P4" s="80" t="s">
        <v>72</v>
      </c>
      <c r="Q4" s="29"/>
      <c r="R4" s="90" t="s">
        <v>152</v>
      </c>
      <c r="S4" s="35" t="s">
        <v>155</v>
      </c>
    </row>
    <row r="5" spans="1:19" s="35" customFormat="1" ht="28.2" customHeight="1">
      <c r="A5" s="67"/>
      <c r="B5" s="67"/>
      <c r="C5" s="67"/>
      <c r="D5" s="76"/>
      <c r="E5" s="77"/>
      <c r="F5" s="17" t="s">
        <v>85</v>
      </c>
      <c r="G5" s="17" t="s">
        <v>87</v>
      </c>
      <c r="H5" s="32">
        <v>1</v>
      </c>
      <c r="I5" s="32">
        <v>1.1000000000000001</v>
      </c>
      <c r="J5" s="32">
        <v>1.1000000000000001</v>
      </c>
      <c r="K5" s="32">
        <v>0.5</v>
      </c>
      <c r="L5" s="39">
        <f>I5*J5*K5*H5</f>
        <v>0.60500000000000009</v>
      </c>
      <c r="M5" s="32">
        <v>800</v>
      </c>
      <c r="N5" s="32">
        <v>820</v>
      </c>
      <c r="O5" s="68"/>
      <c r="P5" s="81"/>
      <c r="Q5" s="29"/>
      <c r="R5" s="91"/>
      <c r="S5" s="35" t="s">
        <v>155</v>
      </c>
    </row>
    <row r="6" spans="1:19" s="35" customFormat="1" ht="25.2" customHeight="1">
      <c r="A6" s="67"/>
      <c r="B6" s="67"/>
      <c r="C6" s="67"/>
      <c r="D6" s="76"/>
      <c r="E6" s="69" t="s">
        <v>71</v>
      </c>
      <c r="F6" s="15" t="s">
        <v>81</v>
      </c>
      <c r="G6" s="16" t="s">
        <v>83</v>
      </c>
      <c r="H6" s="15">
        <v>1</v>
      </c>
      <c r="I6" s="15">
        <v>1.1499999999999999</v>
      </c>
      <c r="J6" s="15">
        <v>1.1000000000000001</v>
      </c>
      <c r="K6" s="15">
        <v>0.85</v>
      </c>
      <c r="L6" s="36">
        <f>I6*J6*K6*H6</f>
        <v>1.0752499999999998</v>
      </c>
      <c r="M6" s="36">
        <v>1220</v>
      </c>
      <c r="N6" s="15">
        <v>1222</v>
      </c>
      <c r="O6" s="66" t="s">
        <v>13</v>
      </c>
      <c r="P6" s="78" t="s">
        <v>73</v>
      </c>
      <c r="Q6" s="29"/>
      <c r="R6" s="91"/>
      <c r="S6" s="35" t="s">
        <v>155</v>
      </c>
    </row>
    <row r="7" spans="1:19" s="4" customFormat="1" ht="25.2" customHeight="1">
      <c r="A7" s="68"/>
      <c r="B7" s="68"/>
      <c r="C7" s="68"/>
      <c r="D7" s="77"/>
      <c r="E7" s="71"/>
      <c r="F7" s="37" t="s">
        <v>82</v>
      </c>
      <c r="G7" s="37" t="s">
        <v>83</v>
      </c>
      <c r="H7" s="37">
        <v>1</v>
      </c>
      <c r="I7" s="37">
        <v>0.8</v>
      </c>
      <c r="J7" s="37">
        <v>0.77</v>
      </c>
      <c r="K7" s="37">
        <v>0.75</v>
      </c>
      <c r="L7" s="37">
        <f>I7*J7*K7*H7</f>
        <v>0.46200000000000008</v>
      </c>
      <c r="M7" s="37">
        <v>600</v>
      </c>
      <c r="N7" s="37">
        <v>602</v>
      </c>
      <c r="O7" s="68"/>
      <c r="P7" s="79"/>
      <c r="Q7" s="37"/>
      <c r="R7" s="91"/>
      <c r="S7" s="35" t="s">
        <v>155</v>
      </c>
    </row>
    <row r="8" spans="1:19" s="35" customFormat="1" ht="28.2" customHeight="1">
      <c r="A8" s="75">
        <v>2</v>
      </c>
      <c r="B8" s="75" t="s">
        <v>156</v>
      </c>
      <c r="C8" s="75" t="s">
        <v>106</v>
      </c>
      <c r="D8" s="75" t="s">
        <v>21</v>
      </c>
      <c r="E8" s="75" t="s">
        <v>70</v>
      </c>
      <c r="F8" s="17" t="s">
        <v>107</v>
      </c>
      <c r="G8" s="17" t="s">
        <v>86</v>
      </c>
      <c r="H8" s="32">
        <v>4</v>
      </c>
      <c r="I8" s="32">
        <v>1.1000000000000001</v>
      </c>
      <c r="J8" s="32">
        <v>1.1000000000000001</v>
      </c>
      <c r="K8" s="32">
        <v>1</v>
      </c>
      <c r="L8" s="39">
        <f t="shared" ref="L8:L9" si="0">I8*J8*K8*H8</f>
        <v>4.8400000000000007</v>
      </c>
      <c r="M8" s="32">
        <v>5980</v>
      </c>
      <c r="N8" s="32">
        <v>6000</v>
      </c>
      <c r="O8" s="66" t="s">
        <v>13</v>
      </c>
      <c r="P8" s="80" t="s">
        <v>72</v>
      </c>
      <c r="Q8" s="29"/>
      <c r="R8" s="91"/>
      <c r="S8" s="35" t="s">
        <v>155</v>
      </c>
    </row>
    <row r="9" spans="1:19" s="35" customFormat="1" ht="28.2" customHeight="1">
      <c r="A9" s="76"/>
      <c r="B9" s="76"/>
      <c r="C9" s="76"/>
      <c r="D9" s="76"/>
      <c r="E9" s="77"/>
      <c r="F9" s="17" t="s">
        <v>108</v>
      </c>
      <c r="G9" s="17" t="s">
        <v>87</v>
      </c>
      <c r="H9" s="32">
        <v>1</v>
      </c>
      <c r="I9" s="32">
        <v>1.1000000000000001</v>
      </c>
      <c r="J9" s="32">
        <v>1.1000000000000001</v>
      </c>
      <c r="K9" s="32">
        <v>0.5</v>
      </c>
      <c r="L9" s="39">
        <f t="shared" si="0"/>
        <v>0.60500000000000009</v>
      </c>
      <c r="M9" s="32">
        <v>540</v>
      </c>
      <c r="N9" s="32">
        <v>560</v>
      </c>
      <c r="O9" s="68"/>
      <c r="P9" s="81"/>
      <c r="Q9" s="29"/>
      <c r="R9" s="91"/>
      <c r="S9" s="35" t="s">
        <v>155</v>
      </c>
    </row>
    <row r="10" spans="1:19" s="35" customFormat="1" ht="25.2" customHeight="1">
      <c r="A10" s="76"/>
      <c r="B10" s="76"/>
      <c r="C10" s="76"/>
      <c r="D10" s="76"/>
      <c r="E10" s="69" t="s">
        <v>109</v>
      </c>
      <c r="F10" s="15" t="s">
        <v>110</v>
      </c>
      <c r="G10" s="16" t="s">
        <v>83</v>
      </c>
      <c r="H10" s="15">
        <v>1</v>
      </c>
      <c r="I10" s="15">
        <v>0.94</v>
      </c>
      <c r="J10" s="15">
        <v>0.8</v>
      </c>
      <c r="K10" s="15">
        <v>0.77</v>
      </c>
      <c r="L10" s="39">
        <f t="shared" ref="L10:L18" si="1">I10*J10*K10*H10</f>
        <v>0.57904</v>
      </c>
      <c r="M10" s="39">
        <v>1210</v>
      </c>
      <c r="N10" s="15">
        <v>1220</v>
      </c>
      <c r="O10" s="66" t="s">
        <v>13</v>
      </c>
      <c r="P10" s="78" t="s">
        <v>73</v>
      </c>
      <c r="Q10" s="29"/>
      <c r="R10" s="91"/>
      <c r="S10" s="35" t="s">
        <v>155</v>
      </c>
    </row>
    <row r="11" spans="1:19" s="4" customFormat="1" ht="25.2" customHeight="1">
      <c r="A11" s="77"/>
      <c r="B11" s="77"/>
      <c r="C11" s="77"/>
      <c r="D11" s="77"/>
      <c r="E11" s="71"/>
      <c r="F11" s="37" t="s">
        <v>111</v>
      </c>
      <c r="G11" s="37" t="s">
        <v>83</v>
      </c>
      <c r="H11" s="37">
        <v>1</v>
      </c>
      <c r="I11" s="37">
        <v>1.2</v>
      </c>
      <c r="J11" s="37">
        <v>1.2</v>
      </c>
      <c r="K11" s="37">
        <v>0.7</v>
      </c>
      <c r="L11" s="37">
        <f t="shared" si="1"/>
        <v>1.008</v>
      </c>
      <c r="M11" s="37">
        <v>2250</v>
      </c>
      <c r="N11" s="37">
        <v>2280</v>
      </c>
      <c r="O11" s="68"/>
      <c r="P11" s="79"/>
      <c r="Q11" s="37"/>
      <c r="R11" s="91"/>
      <c r="S11" s="35" t="s">
        <v>155</v>
      </c>
    </row>
    <row r="12" spans="1:19" s="4" customFormat="1" ht="88.95" customHeight="1">
      <c r="A12" s="23">
        <v>3</v>
      </c>
      <c r="B12" s="17" t="s">
        <v>77</v>
      </c>
      <c r="C12" s="17" t="s">
        <v>33</v>
      </c>
      <c r="D12" s="17" t="s">
        <v>26</v>
      </c>
      <c r="E12" s="17" t="s">
        <v>34</v>
      </c>
      <c r="F12" s="17" t="s">
        <v>35</v>
      </c>
      <c r="G12" s="24" t="s">
        <v>36</v>
      </c>
      <c r="H12" s="15">
        <v>4</v>
      </c>
      <c r="I12" s="15">
        <v>1.3</v>
      </c>
      <c r="J12" s="15">
        <v>0.5</v>
      </c>
      <c r="K12" s="15">
        <v>1.1599999999999999</v>
      </c>
      <c r="L12" s="17">
        <f t="shared" si="1"/>
        <v>3.016</v>
      </c>
      <c r="M12" s="17">
        <v>1120</v>
      </c>
      <c r="N12" s="18">
        <v>1120</v>
      </c>
      <c r="O12" s="5" t="s">
        <v>13</v>
      </c>
      <c r="P12" s="13" t="s">
        <v>37</v>
      </c>
      <c r="Q12" s="23"/>
      <c r="R12" s="91"/>
      <c r="S12" s="35" t="s">
        <v>157</v>
      </c>
    </row>
    <row r="13" spans="1:19" s="4" customFormat="1" ht="62.4" customHeight="1">
      <c r="A13" s="39">
        <v>4</v>
      </c>
      <c r="B13" s="17" t="s">
        <v>158</v>
      </c>
      <c r="C13" s="17" t="s">
        <v>97</v>
      </c>
      <c r="D13" s="17" t="s">
        <v>21</v>
      </c>
      <c r="E13" s="17" t="s">
        <v>98</v>
      </c>
      <c r="F13" s="17" t="s">
        <v>99</v>
      </c>
      <c r="G13" s="17" t="s">
        <v>41</v>
      </c>
      <c r="H13" s="17">
        <v>1</v>
      </c>
      <c r="I13" s="17">
        <v>1</v>
      </c>
      <c r="J13" s="17">
        <v>0.6</v>
      </c>
      <c r="K13" s="17">
        <v>0.8</v>
      </c>
      <c r="L13" s="17">
        <f t="shared" si="1"/>
        <v>0.48</v>
      </c>
      <c r="M13" s="17">
        <v>1180</v>
      </c>
      <c r="N13" s="17">
        <v>1200</v>
      </c>
      <c r="O13" s="5" t="s">
        <v>13</v>
      </c>
      <c r="P13" s="47" t="s">
        <v>100</v>
      </c>
      <c r="Q13" s="39"/>
      <c r="R13" s="91"/>
      <c r="S13" s="35" t="s">
        <v>155</v>
      </c>
    </row>
    <row r="14" spans="1:19" s="4" customFormat="1" ht="58.5" customHeight="1">
      <c r="A14" s="66">
        <v>5</v>
      </c>
      <c r="B14" s="66" t="s">
        <v>78</v>
      </c>
      <c r="C14" s="66" t="s">
        <v>38</v>
      </c>
      <c r="D14" s="75" t="s">
        <v>21</v>
      </c>
      <c r="E14" s="17" t="s">
        <v>39</v>
      </c>
      <c r="F14" s="17" t="s">
        <v>40</v>
      </c>
      <c r="G14" s="17" t="s">
        <v>41</v>
      </c>
      <c r="H14" s="17">
        <v>1</v>
      </c>
      <c r="I14" s="15">
        <v>0.8</v>
      </c>
      <c r="J14" s="15">
        <v>0.7</v>
      </c>
      <c r="K14" s="15">
        <v>0.5</v>
      </c>
      <c r="L14" s="23">
        <f t="shared" si="1"/>
        <v>0.27999999999999997</v>
      </c>
      <c r="M14" s="23">
        <v>190</v>
      </c>
      <c r="N14" s="15">
        <v>200</v>
      </c>
      <c r="O14" s="5" t="s">
        <v>13</v>
      </c>
      <c r="P14" s="13" t="s">
        <v>42</v>
      </c>
      <c r="Q14" s="24"/>
      <c r="R14" s="91"/>
    </row>
    <row r="15" spans="1:19" s="35" customFormat="1" ht="37.5" customHeight="1">
      <c r="A15" s="68"/>
      <c r="B15" s="68"/>
      <c r="C15" s="68"/>
      <c r="D15" s="77"/>
      <c r="E15" s="17" t="s">
        <v>43</v>
      </c>
      <c r="F15" s="17" t="s">
        <v>44</v>
      </c>
      <c r="G15" s="17" t="s">
        <v>45</v>
      </c>
      <c r="H15" s="17">
        <v>6</v>
      </c>
      <c r="I15" s="32">
        <v>0.4</v>
      </c>
      <c r="J15" s="32">
        <v>0.27</v>
      </c>
      <c r="K15" s="32">
        <v>0.2</v>
      </c>
      <c r="L15" s="32">
        <f t="shared" si="1"/>
        <v>0.12960000000000002</v>
      </c>
      <c r="M15" s="32">
        <v>115</v>
      </c>
      <c r="N15" s="32">
        <v>120</v>
      </c>
      <c r="O15" s="5" t="s">
        <v>13</v>
      </c>
      <c r="P15" s="34" t="s">
        <v>46</v>
      </c>
      <c r="Q15" s="29"/>
      <c r="R15" s="91"/>
    </row>
    <row r="16" spans="1:19" s="35" customFormat="1" ht="35.25" customHeight="1">
      <c r="A16" s="66">
        <v>6</v>
      </c>
      <c r="B16" s="66" t="s">
        <v>137</v>
      </c>
      <c r="C16" s="66" t="s">
        <v>138</v>
      </c>
      <c r="D16" s="75" t="s">
        <v>89</v>
      </c>
      <c r="E16" s="58" t="s">
        <v>139</v>
      </c>
      <c r="F16" s="58" t="s">
        <v>141</v>
      </c>
      <c r="G16" s="58" t="s">
        <v>41</v>
      </c>
      <c r="H16" s="58">
        <v>1</v>
      </c>
      <c r="I16" s="57">
        <v>0.8</v>
      </c>
      <c r="J16" s="57">
        <v>0.7</v>
      </c>
      <c r="K16" s="57">
        <v>0.5</v>
      </c>
      <c r="L16" s="54">
        <f t="shared" si="1"/>
        <v>0.27999999999999997</v>
      </c>
      <c r="M16" s="32">
        <v>290</v>
      </c>
      <c r="N16" s="32">
        <v>300</v>
      </c>
      <c r="O16" s="55" t="s">
        <v>13</v>
      </c>
      <c r="P16" s="56" t="s">
        <v>42</v>
      </c>
      <c r="Q16" s="29"/>
      <c r="R16" s="91"/>
    </row>
    <row r="17" spans="1:19" s="35" customFormat="1" ht="30" customHeight="1">
      <c r="A17" s="68"/>
      <c r="B17" s="68"/>
      <c r="C17" s="68"/>
      <c r="D17" s="77"/>
      <c r="E17" s="58" t="s">
        <v>140</v>
      </c>
      <c r="F17" s="58" t="s">
        <v>63</v>
      </c>
      <c r="G17" s="58" t="s">
        <v>142</v>
      </c>
      <c r="H17" s="58">
        <v>1</v>
      </c>
      <c r="I17" s="32">
        <v>0.8</v>
      </c>
      <c r="J17" s="32">
        <v>0.6</v>
      </c>
      <c r="K17" s="32">
        <v>0.6</v>
      </c>
      <c r="L17" s="32">
        <f t="shared" si="1"/>
        <v>0.28799999999999998</v>
      </c>
      <c r="M17" s="32">
        <v>120</v>
      </c>
      <c r="N17" s="32">
        <v>130</v>
      </c>
      <c r="O17" s="55" t="s">
        <v>13</v>
      </c>
      <c r="P17" s="34" t="s">
        <v>143</v>
      </c>
      <c r="Q17" s="29"/>
      <c r="R17" s="91"/>
    </row>
    <row r="18" spans="1:19" s="35" customFormat="1" ht="30" customHeight="1">
      <c r="A18" s="51">
        <v>7</v>
      </c>
      <c r="B18" s="51" t="s">
        <v>146</v>
      </c>
      <c r="C18" s="51" t="s">
        <v>147</v>
      </c>
      <c r="D18" s="50" t="s">
        <v>21</v>
      </c>
      <c r="E18" s="58" t="s">
        <v>148</v>
      </c>
      <c r="F18" s="58" t="s">
        <v>149</v>
      </c>
      <c r="G18" s="58" t="s">
        <v>41</v>
      </c>
      <c r="H18" s="58">
        <v>1</v>
      </c>
      <c r="I18" s="32">
        <v>1.2</v>
      </c>
      <c r="J18" s="32">
        <v>1.2</v>
      </c>
      <c r="K18" s="32">
        <v>1</v>
      </c>
      <c r="L18" s="32">
        <f t="shared" si="1"/>
        <v>1.44</v>
      </c>
      <c r="M18" s="32">
        <v>1300</v>
      </c>
      <c r="N18" s="32">
        <v>1320</v>
      </c>
      <c r="O18" s="55" t="s">
        <v>13</v>
      </c>
      <c r="P18" s="34" t="s">
        <v>150</v>
      </c>
      <c r="Q18" s="29"/>
      <c r="R18" s="92"/>
    </row>
    <row r="19" spans="1:19" s="35" customFormat="1" ht="36.75" customHeight="1">
      <c r="A19" s="51"/>
      <c r="B19" s="51"/>
      <c r="C19" s="51"/>
      <c r="D19" s="50"/>
      <c r="E19" s="58"/>
      <c r="F19" s="58"/>
      <c r="G19" s="58"/>
      <c r="H19" s="58"/>
      <c r="I19" s="32"/>
      <c r="J19" s="32"/>
      <c r="K19" s="32"/>
      <c r="L19" s="32"/>
      <c r="M19" s="32"/>
      <c r="N19" s="32"/>
      <c r="O19" s="55"/>
      <c r="P19" s="34"/>
      <c r="Q19" s="29"/>
      <c r="R19" s="48"/>
    </row>
    <row r="20" spans="1:19" s="4" customFormat="1" ht="48" customHeight="1">
      <c r="A20" s="42">
        <v>8</v>
      </c>
      <c r="B20" s="17" t="s">
        <v>159</v>
      </c>
      <c r="C20" s="17" t="s">
        <v>131</v>
      </c>
      <c r="D20" s="17" t="s">
        <v>21</v>
      </c>
      <c r="E20" s="17" t="s">
        <v>130</v>
      </c>
      <c r="F20" s="17" t="s">
        <v>132</v>
      </c>
      <c r="G20" s="17" t="s">
        <v>36</v>
      </c>
      <c r="H20" s="17" t="s">
        <v>133</v>
      </c>
      <c r="I20" s="17">
        <v>11.8</v>
      </c>
      <c r="J20" s="17"/>
      <c r="K20" s="17"/>
      <c r="L20" s="17">
        <v>90</v>
      </c>
      <c r="M20" s="17">
        <v>72730</v>
      </c>
      <c r="N20" s="17">
        <v>72730</v>
      </c>
      <c r="O20" s="55" t="s">
        <v>13</v>
      </c>
      <c r="P20" s="40" t="s">
        <v>134</v>
      </c>
      <c r="Q20" s="37" t="s">
        <v>135</v>
      </c>
      <c r="R20" s="93" t="s">
        <v>153</v>
      </c>
      <c r="S20" s="4" t="s">
        <v>160</v>
      </c>
    </row>
    <row r="21" spans="1:19" s="35" customFormat="1" ht="59.4" customHeight="1">
      <c r="A21" s="53">
        <v>9</v>
      </c>
      <c r="B21" s="5" t="s">
        <v>75</v>
      </c>
      <c r="C21" s="16" t="s">
        <v>25</v>
      </c>
      <c r="D21" s="16" t="s">
        <v>21</v>
      </c>
      <c r="E21" s="16" t="s">
        <v>27</v>
      </c>
      <c r="F21" s="16" t="s">
        <v>28</v>
      </c>
      <c r="G21" s="16" t="s">
        <v>29</v>
      </c>
      <c r="H21" s="32">
        <v>63</v>
      </c>
      <c r="I21" s="32">
        <v>0.85</v>
      </c>
      <c r="J21" s="32">
        <v>0.63</v>
      </c>
      <c r="K21" s="32">
        <v>0.18</v>
      </c>
      <c r="L21" s="23">
        <f t="shared" ref="L21" si="2">I21*J21*K21*H21</f>
        <v>6.0725699999999989</v>
      </c>
      <c r="M21" s="32">
        <v>3440</v>
      </c>
      <c r="N21" s="32">
        <v>3460</v>
      </c>
      <c r="O21" s="5" t="s">
        <v>13</v>
      </c>
      <c r="P21" s="34" t="s">
        <v>30</v>
      </c>
      <c r="Q21" s="29"/>
      <c r="R21" s="94"/>
    </row>
    <row r="22" spans="1:19" s="4" customFormat="1" ht="64.95" customHeight="1">
      <c r="A22" s="44">
        <v>10</v>
      </c>
      <c r="B22" s="5" t="s">
        <v>76</v>
      </c>
      <c r="C22" s="5" t="s">
        <v>32</v>
      </c>
      <c r="D22" s="27" t="s">
        <v>26</v>
      </c>
      <c r="E22" s="16" t="s">
        <v>16</v>
      </c>
      <c r="F22" s="15" t="s">
        <v>31</v>
      </c>
      <c r="G22" s="24" t="s">
        <v>14</v>
      </c>
      <c r="H22" s="15">
        <v>11</v>
      </c>
      <c r="I22" s="15">
        <v>0.55000000000000004</v>
      </c>
      <c r="J22" s="15">
        <v>0.35</v>
      </c>
      <c r="K22" s="15">
        <v>0.3</v>
      </c>
      <c r="L22" s="17">
        <v>0.46</v>
      </c>
      <c r="M22" s="17">
        <v>240</v>
      </c>
      <c r="N22" s="18">
        <v>252</v>
      </c>
      <c r="O22" s="5" t="s">
        <v>13</v>
      </c>
      <c r="P22" s="28" t="s">
        <v>22</v>
      </c>
      <c r="Q22" s="24"/>
      <c r="R22" s="94"/>
    </row>
    <row r="23" spans="1:19" s="4" customFormat="1" ht="48.6" customHeight="1">
      <c r="A23" s="66">
        <v>11</v>
      </c>
      <c r="B23" s="69" t="s">
        <v>80</v>
      </c>
      <c r="C23" s="69" t="s">
        <v>62</v>
      </c>
      <c r="D23" s="75" t="s">
        <v>21</v>
      </c>
      <c r="E23" s="16" t="s">
        <v>51</v>
      </c>
      <c r="F23" s="15" t="s">
        <v>52</v>
      </c>
      <c r="G23" s="24" t="s">
        <v>14</v>
      </c>
      <c r="H23" s="15">
        <v>99</v>
      </c>
      <c r="I23" s="15">
        <v>0.57999999999999996</v>
      </c>
      <c r="J23" s="15">
        <v>0.38</v>
      </c>
      <c r="K23" s="15">
        <v>0.28000000000000003</v>
      </c>
      <c r="L23" s="17">
        <v>3.84</v>
      </c>
      <c r="M23" s="17">
        <v>300</v>
      </c>
      <c r="N23" s="18">
        <v>338</v>
      </c>
      <c r="O23" s="5" t="s">
        <v>13</v>
      </c>
      <c r="P23" s="13" t="s">
        <v>53</v>
      </c>
      <c r="Q23" s="23"/>
      <c r="R23" s="94"/>
    </row>
    <row r="24" spans="1:19" s="4" customFormat="1" ht="48.6" customHeight="1">
      <c r="A24" s="67"/>
      <c r="B24" s="70"/>
      <c r="C24" s="70"/>
      <c r="D24" s="76"/>
      <c r="E24" s="16" t="s">
        <v>54</v>
      </c>
      <c r="F24" s="15" t="s">
        <v>55</v>
      </c>
      <c r="G24" s="24" t="s">
        <v>14</v>
      </c>
      <c r="H24" s="15">
        <v>74</v>
      </c>
      <c r="I24" s="15">
        <v>0.56000000000000005</v>
      </c>
      <c r="J24" s="15">
        <v>0.27</v>
      </c>
      <c r="K24" s="15">
        <v>0.25</v>
      </c>
      <c r="L24" s="17">
        <v>2.5</v>
      </c>
      <c r="M24" s="58">
        <v>240</v>
      </c>
      <c r="N24" s="59">
        <v>259</v>
      </c>
      <c r="O24" s="5" t="s">
        <v>13</v>
      </c>
      <c r="P24" s="13" t="s">
        <v>56</v>
      </c>
      <c r="Q24" s="23"/>
      <c r="R24" s="94"/>
    </row>
    <row r="25" spans="1:19" s="4" customFormat="1" ht="22.5" customHeight="1">
      <c r="A25" s="67"/>
      <c r="B25" s="70"/>
      <c r="C25" s="70"/>
      <c r="D25" s="76"/>
      <c r="E25" s="69" t="s">
        <v>66</v>
      </c>
      <c r="F25" s="38" t="s">
        <v>64</v>
      </c>
      <c r="G25" s="24" t="s">
        <v>14</v>
      </c>
      <c r="H25" s="15">
        <v>52</v>
      </c>
      <c r="I25" s="15">
        <v>0.63</v>
      </c>
      <c r="J25" s="15">
        <v>0.23</v>
      </c>
      <c r="K25" s="15">
        <v>0.2</v>
      </c>
      <c r="L25" s="36">
        <f t="shared" ref="L25:L27" si="3">I25*J25*K25*H25</f>
        <v>1.5069600000000001</v>
      </c>
      <c r="M25" s="17">
        <v>160</v>
      </c>
      <c r="N25" s="18">
        <v>177</v>
      </c>
      <c r="O25" s="5" t="s">
        <v>13</v>
      </c>
      <c r="P25" s="72" t="s">
        <v>68</v>
      </c>
      <c r="Q25" s="23"/>
      <c r="R25" s="94"/>
    </row>
    <row r="26" spans="1:19" s="4" customFormat="1" ht="22.5" customHeight="1">
      <c r="A26" s="67"/>
      <c r="B26" s="70"/>
      <c r="C26" s="70"/>
      <c r="D26" s="76"/>
      <c r="E26" s="70"/>
      <c r="F26" s="15" t="s">
        <v>65</v>
      </c>
      <c r="G26" s="37" t="s">
        <v>14</v>
      </c>
      <c r="H26" s="15">
        <v>21</v>
      </c>
      <c r="I26" s="15">
        <v>1.24</v>
      </c>
      <c r="J26" s="15">
        <v>0.21</v>
      </c>
      <c r="K26" s="15">
        <v>0.17</v>
      </c>
      <c r="L26" s="36">
        <f t="shared" si="3"/>
        <v>0.9296279999999999</v>
      </c>
      <c r="M26" s="17">
        <v>112</v>
      </c>
      <c r="N26" s="18">
        <v>126</v>
      </c>
      <c r="O26" s="5" t="s">
        <v>13</v>
      </c>
      <c r="P26" s="73"/>
      <c r="Q26" s="36"/>
      <c r="R26" s="94"/>
    </row>
    <row r="27" spans="1:19" s="4" customFormat="1" ht="22.5" customHeight="1">
      <c r="A27" s="67"/>
      <c r="B27" s="70"/>
      <c r="C27" s="70"/>
      <c r="D27" s="76"/>
      <c r="E27" s="71"/>
      <c r="F27" s="15" t="s">
        <v>67</v>
      </c>
      <c r="G27" s="37" t="s">
        <v>14</v>
      </c>
      <c r="H27" s="15">
        <v>26</v>
      </c>
      <c r="I27" s="15">
        <v>0.62</v>
      </c>
      <c r="J27" s="15">
        <v>0.32</v>
      </c>
      <c r="K27" s="15">
        <v>0.23</v>
      </c>
      <c r="L27" s="36">
        <f t="shared" si="3"/>
        <v>1.1864319999999999</v>
      </c>
      <c r="M27" s="17">
        <v>148</v>
      </c>
      <c r="N27" s="18">
        <v>154</v>
      </c>
      <c r="O27" s="5" t="s">
        <v>13</v>
      </c>
      <c r="P27" s="74"/>
      <c r="Q27" s="36"/>
      <c r="R27" s="94"/>
    </row>
    <row r="28" spans="1:19" s="4" customFormat="1" ht="29.4" customHeight="1">
      <c r="A28" s="67"/>
      <c r="B28" s="70"/>
      <c r="C28" s="70"/>
      <c r="D28" s="76"/>
      <c r="E28" s="16" t="s">
        <v>57</v>
      </c>
      <c r="F28" s="15" t="s">
        <v>58</v>
      </c>
      <c r="G28" s="24" t="s">
        <v>14</v>
      </c>
      <c r="H28" s="15">
        <v>20</v>
      </c>
      <c r="I28" s="15">
        <v>0.56000000000000005</v>
      </c>
      <c r="J28" s="15">
        <v>0.26</v>
      </c>
      <c r="K28" s="15">
        <v>0.45</v>
      </c>
      <c r="L28" s="23">
        <f t="shared" ref="L28:L29" si="4">I28*J28*K28*H28</f>
        <v>1.3104000000000002</v>
      </c>
      <c r="M28" s="17">
        <v>290</v>
      </c>
      <c r="N28" s="18">
        <v>300</v>
      </c>
      <c r="O28" s="5" t="s">
        <v>13</v>
      </c>
      <c r="P28" s="13" t="s">
        <v>60</v>
      </c>
      <c r="Q28" s="23"/>
      <c r="R28" s="94"/>
    </row>
    <row r="29" spans="1:19" s="35" customFormat="1" ht="28.95" customHeight="1">
      <c r="A29" s="68"/>
      <c r="B29" s="71"/>
      <c r="C29" s="71"/>
      <c r="D29" s="77"/>
      <c r="E29" s="29" t="s">
        <v>57</v>
      </c>
      <c r="F29" s="29" t="s">
        <v>59</v>
      </c>
      <c r="G29" s="29" t="s">
        <v>45</v>
      </c>
      <c r="H29" s="32">
        <v>3</v>
      </c>
      <c r="I29" s="32">
        <v>0.72</v>
      </c>
      <c r="J29" s="32">
        <v>0.36</v>
      </c>
      <c r="K29" s="32">
        <v>0.36</v>
      </c>
      <c r="L29" s="23">
        <f t="shared" si="4"/>
        <v>0.27993599999999996</v>
      </c>
      <c r="M29" s="32">
        <v>20</v>
      </c>
      <c r="N29" s="32">
        <v>21</v>
      </c>
      <c r="O29" s="5" t="s">
        <v>13</v>
      </c>
      <c r="P29" s="34" t="s">
        <v>61</v>
      </c>
      <c r="Q29" s="29"/>
      <c r="R29" s="94"/>
    </row>
    <row r="30" spans="1:19" s="4" customFormat="1" ht="48.6" customHeight="1">
      <c r="A30" s="66">
        <v>12</v>
      </c>
      <c r="B30" s="69" t="s">
        <v>115</v>
      </c>
      <c r="C30" s="69" t="s">
        <v>116</v>
      </c>
      <c r="D30" s="75" t="s">
        <v>21</v>
      </c>
      <c r="E30" s="16" t="s">
        <v>51</v>
      </c>
      <c r="F30" s="15" t="s">
        <v>117</v>
      </c>
      <c r="G30" s="37" t="s">
        <v>14</v>
      </c>
      <c r="H30" s="15">
        <v>35</v>
      </c>
      <c r="I30" s="15">
        <v>0.5</v>
      </c>
      <c r="J30" s="15">
        <v>0.35</v>
      </c>
      <c r="K30" s="15">
        <v>0.28000000000000003</v>
      </c>
      <c r="L30" s="17">
        <v>0.98</v>
      </c>
      <c r="M30" s="17">
        <v>91</v>
      </c>
      <c r="N30" s="18">
        <v>102</v>
      </c>
      <c r="O30" s="5" t="s">
        <v>118</v>
      </c>
      <c r="P30" s="13" t="s">
        <v>53</v>
      </c>
      <c r="Q30" s="39"/>
      <c r="R30" s="94"/>
    </row>
    <row r="31" spans="1:19" s="4" customFormat="1" ht="48.6" customHeight="1">
      <c r="A31" s="67"/>
      <c r="B31" s="70"/>
      <c r="C31" s="70"/>
      <c r="D31" s="76"/>
      <c r="E31" s="16" t="s">
        <v>54</v>
      </c>
      <c r="F31" s="15" t="s">
        <v>119</v>
      </c>
      <c r="G31" s="37" t="s">
        <v>14</v>
      </c>
      <c r="H31" s="15">
        <v>22</v>
      </c>
      <c r="I31" s="15">
        <v>0.56000000000000005</v>
      </c>
      <c r="J31" s="15">
        <v>0.27</v>
      </c>
      <c r="K31" s="15">
        <v>0.25</v>
      </c>
      <c r="L31" s="39">
        <v>0.8</v>
      </c>
      <c r="M31" s="17">
        <v>75</v>
      </c>
      <c r="N31" s="18">
        <v>80</v>
      </c>
      <c r="O31" s="5" t="s">
        <v>13</v>
      </c>
      <c r="P31" s="13" t="s">
        <v>56</v>
      </c>
      <c r="Q31" s="39"/>
      <c r="R31" s="94"/>
    </row>
    <row r="32" spans="1:19" s="4" customFormat="1" ht="29.4" customHeight="1">
      <c r="A32" s="67"/>
      <c r="B32" s="70"/>
      <c r="C32" s="70"/>
      <c r="D32" s="76"/>
      <c r="E32" s="69" t="s">
        <v>123</v>
      </c>
      <c r="F32" s="45" t="s">
        <v>120</v>
      </c>
      <c r="G32" s="37" t="s">
        <v>14</v>
      </c>
      <c r="H32" s="15">
        <v>40</v>
      </c>
      <c r="I32" s="15">
        <v>0.63</v>
      </c>
      <c r="J32" s="15">
        <v>0.23</v>
      </c>
      <c r="K32" s="15">
        <v>0.2</v>
      </c>
      <c r="L32" s="39">
        <v>1.1299999999999999</v>
      </c>
      <c r="M32" s="17">
        <v>105</v>
      </c>
      <c r="N32" s="18">
        <v>112</v>
      </c>
      <c r="O32" s="5" t="s">
        <v>13</v>
      </c>
      <c r="P32" s="72" t="s">
        <v>68</v>
      </c>
      <c r="Q32" s="39"/>
      <c r="R32" s="94"/>
    </row>
    <row r="33" spans="1:20" s="4" customFormat="1" ht="29.4" customHeight="1">
      <c r="A33" s="67"/>
      <c r="B33" s="70"/>
      <c r="C33" s="70"/>
      <c r="D33" s="76"/>
      <c r="E33" s="70"/>
      <c r="F33" s="15" t="s">
        <v>121</v>
      </c>
      <c r="G33" s="37" t="s">
        <v>14</v>
      </c>
      <c r="H33" s="15">
        <v>33</v>
      </c>
      <c r="I33" s="15">
        <v>1.24</v>
      </c>
      <c r="J33" s="15">
        <v>0.21</v>
      </c>
      <c r="K33" s="15">
        <v>0.17</v>
      </c>
      <c r="L33" s="39">
        <v>0.54</v>
      </c>
      <c r="M33" s="17">
        <v>180</v>
      </c>
      <c r="N33" s="18">
        <v>198</v>
      </c>
      <c r="O33" s="5" t="s">
        <v>13</v>
      </c>
      <c r="P33" s="73"/>
      <c r="Q33" s="39"/>
      <c r="R33" s="94"/>
    </row>
    <row r="34" spans="1:20" s="4" customFormat="1" ht="29.4" customHeight="1">
      <c r="A34" s="67"/>
      <c r="B34" s="70"/>
      <c r="C34" s="70"/>
      <c r="D34" s="76"/>
      <c r="E34" s="71"/>
      <c r="F34" s="15" t="s">
        <v>122</v>
      </c>
      <c r="G34" s="37" t="s">
        <v>14</v>
      </c>
      <c r="H34" s="15">
        <v>6</v>
      </c>
      <c r="I34" s="15">
        <v>0.62</v>
      </c>
      <c r="J34" s="15">
        <v>0.32</v>
      </c>
      <c r="K34" s="15">
        <v>0.23</v>
      </c>
      <c r="L34" s="39">
        <v>0.28000000000000003</v>
      </c>
      <c r="M34" s="17">
        <v>30</v>
      </c>
      <c r="N34" s="18">
        <v>36</v>
      </c>
      <c r="O34" s="5" t="s">
        <v>13</v>
      </c>
      <c r="P34" s="74"/>
      <c r="Q34" s="39"/>
      <c r="R34" s="94"/>
    </row>
    <row r="35" spans="1:20" s="4" customFormat="1" ht="29.4" customHeight="1">
      <c r="A35" s="67"/>
      <c r="B35" s="70"/>
      <c r="C35" s="70"/>
      <c r="D35" s="76"/>
      <c r="E35" s="16" t="s">
        <v>57</v>
      </c>
      <c r="F35" s="15" t="s">
        <v>74</v>
      </c>
      <c r="G35" s="37" t="s">
        <v>14</v>
      </c>
      <c r="H35" s="15">
        <v>1</v>
      </c>
      <c r="I35" s="15">
        <v>0.6</v>
      </c>
      <c r="J35" s="15">
        <v>0.6</v>
      </c>
      <c r="K35" s="15">
        <v>0.6</v>
      </c>
      <c r="L35" s="39">
        <f t="shared" ref="L35:L36" si="5">I35*J35*K35*H35</f>
        <v>0.216</v>
      </c>
      <c r="M35" s="17">
        <v>10</v>
      </c>
      <c r="N35" s="18">
        <v>12</v>
      </c>
      <c r="O35" s="5" t="s">
        <v>13</v>
      </c>
      <c r="P35" s="13" t="s">
        <v>124</v>
      </c>
      <c r="Q35" s="39"/>
      <c r="R35" s="94"/>
    </row>
    <row r="36" spans="1:20" s="35" customFormat="1" ht="28.95" customHeight="1">
      <c r="A36" s="68"/>
      <c r="B36" s="71"/>
      <c r="C36" s="71"/>
      <c r="D36" s="77"/>
      <c r="E36" s="29" t="s">
        <v>57</v>
      </c>
      <c r="F36" s="57" t="s">
        <v>125</v>
      </c>
      <c r="G36" s="60" t="s">
        <v>14</v>
      </c>
      <c r="H36" s="57">
        <v>10</v>
      </c>
      <c r="I36" s="57">
        <v>0.56000000000000005</v>
      </c>
      <c r="J36" s="57">
        <v>0.26</v>
      </c>
      <c r="K36" s="57">
        <v>0.45</v>
      </c>
      <c r="L36" s="54">
        <f t="shared" si="5"/>
        <v>0.65520000000000012</v>
      </c>
      <c r="M36" s="58">
        <v>145</v>
      </c>
      <c r="N36" s="59">
        <v>150</v>
      </c>
      <c r="O36" s="55" t="s">
        <v>13</v>
      </c>
      <c r="P36" s="56" t="s">
        <v>60</v>
      </c>
      <c r="Q36" s="29"/>
      <c r="R36" s="94"/>
    </row>
    <row r="37" spans="1:20" s="4" customFormat="1" ht="58.2" customHeight="1">
      <c r="A37" s="41">
        <v>13</v>
      </c>
      <c r="B37" s="17" t="s">
        <v>79</v>
      </c>
      <c r="C37" s="17" t="s">
        <v>49</v>
      </c>
      <c r="D37" s="17" t="s">
        <v>21</v>
      </c>
      <c r="E37" s="17" t="s">
        <v>50</v>
      </c>
      <c r="F37" s="17" t="s">
        <v>47</v>
      </c>
      <c r="G37" s="17" t="s">
        <v>41</v>
      </c>
      <c r="H37" s="15">
        <v>1</v>
      </c>
      <c r="I37" s="15">
        <v>0.8</v>
      </c>
      <c r="J37" s="15">
        <v>0.4</v>
      </c>
      <c r="K37" s="15">
        <v>0.45</v>
      </c>
      <c r="L37" s="23">
        <f t="shared" ref="L37:L41" si="6">I37*J37*K37*H37</f>
        <v>0.14400000000000004</v>
      </c>
      <c r="M37" s="32">
        <v>115</v>
      </c>
      <c r="N37" s="32">
        <v>120</v>
      </c>
      <c r="O37" s="5" t="s">
        <v>13</v>
      </c>
      <c r="P37" s="19" t="s">
        <v>48</v>
      </c>
      <c r="Q37" s="24"/>
      <c r="R37" s="94"/>
    </row>
    <row r="38" spans="1:20" s="4" customFormat="1" ht="58.2" customHeight="1">
      <c r="A38" s="52">
        <v>14</v>
      </c>
      <c r="B38" s="49" t="s">
        <v>165</v>
      </c>
      <c r="C38" s="49" t="s">
        <v>126</v>
      </c>
      <c r="D38" s="49" t="s">
        <v>21</v>
      </c>
      <c r="E38" s="58" t="s">
        <v>128</v>
      </c>
      <c r="F38" s="58" t="s">
        <v>127</v>
      </c>
      <c r="G38" s="58" t="s">
        <v>41</v>
      </c>
      <c r="H38" s="57">
        <v>1</v>
      </c>
      <c r="I38" s="57">
        <v>1.6</v>
      </c>
      <c r="J38" s="57">
        <v>1</v>
      </c>
      <c r="K38" s="57">
        <v>0.5</v>
      </c>
      <c r="L38" s="54">
        <f t="shared" si="6"/>
        <v>0.8</v>
      </c>
      <c r="M38" s="32">
        <v>200</v>
      </c>
      <c r="N38" s="32">
        <v>210</v>
      </c>
      <c r="O38" s="55" t="s">
        <v>13</v>
      </c>
      <c r="P38" s="19" t="s">
        <v>129</v>
      </c>
      <c r="Q38" s="60"/>
      <c r="R38" s="95"/>
    </row>
    <row r="39" spans="1:20" s="4" customFormat="1" ht="39.75" customHeight="1">
      <c r="A39" s="52"/>
      <c r="B39" s="49"/>
      <c r="C39" s="49"/>
      <c r="D39" s="49"/>
      <c r="E39" s="58"/>
      <c r="F39" s="58"/>
      <c r="G39" s="58"/>
      <c r="H39" s="57"/>
      <c r="I39" s="57"/>
      <c r="J39" s="57"/>
      <c r="K39" s="57"/>
      <c r="L39" s="54"/>
      <c r="M39" s="32"/>
      <c r="N39" s="32"/>
      <c r="O39" s="55"/>
      <c r="P39" s="19"/>
      <c r="Q39" s="60"/>
      <c r="R39" s="60"/>
    </row>
    <row r="40" spans="1:20" s="4" customFormat="1" ht="61.2" customHeight="1">
      <c r="A40" s="83">
        <v>15</v>
      </c>
      <c r="B40" s="75" t="s">
        <v>163</v>
      </c>
      <c r="C40" s="75" t="s">
        <v>88</v>
      </c>
      <c r="D40" s="75" t="s">
        <v>21</v>
      </c>
      <c r="E40" s="17" t="s">
        <v>90</v>
      </c>
      <c r="F40" s="17" t="s">
        <v>92</v>
      </c>
      <c r="G40" s="17" t="s">
        <v>41</v>
      </c>
      <c r="H40" s="17">
        <v>2</v>
      </c>
      <c r="I40" s="17">
        <v>3.7</v>
      </c>
      <c r="J40" s="17">
        <v>1</v>
      </c>
      <c r="K40" s="17">
        <v>1.26</v>
      </c>
      <c r="L40" s="39">
        <f t="shared" si="6"/>
        <v>9.3239999999999998</v>
      </c>
      <c r="M40" s="17">
        <v>8400</v>
      </c>
      <c r="N40" s="17">
        <v>8600</v>
      </c>
      <c r="O40" s="5" t="s">
        <v>13</v>
      </c>
      <c r="P40" s="46" t="s">
        <v>93</v>
      </c>
      <c r="Q40" s="39"/>
      <c r="R40" s="87" t="s">
        <v>145</v>
      </c>
      <c r="S40" s="4" t="s">
        <v>161</v>
      </c>
    </row>
    <row r="41" spans="1:20" s="4" customFormat="1" ht="53.4" customHeight="1">
      <c r="A41" s="84"/>
      <c r="B41" s="77"/>
      <c r="C41" s="77"/>
      <c r="D41" s="77"/>
      <c r="E41" s="17" t="s">
        <v>91</v>
      </c>
      <c r="F41" s="17" t="s">
        <v>95</v>
      </c>
      <c r="G41" s="17" t="s">
        <v>94</v>
      </c>
      <c r="H41" s="17">
        <v>1</v>
      </c>
      <c r="I41" s="17">
        <v>1.5</v>
      </c>
      <c r="J41" s="17">
        <v>0.7</v>
      </c>
      <c r="K41" s="17">
        <v>0.5</v>
      </c>
      <c r="L41" s="39">
        <f t="shared" si="6"/>
        <v>0.52499999999999991</v>
      </c>
      <c r="M41" s="17">
        <v>55</v>
      </c>
      <c r="N41" s="17">
        <v>55</v>
      </c>
      <c r="O41" s="5" t="s">
        <v>13</v>
      </c>
      <c r="P41" s="47" t="s">
        <v>96</v>
      </c>
      <c r="Q41" s="23"/>
      <c r="R41" s="88"/>
      <c r="S41" s="4" t="s">
        <v>161</v>
      </c>
    </row>
    <row r="42" spans="1:20" s="4" customFormat="1" ht="57.6" customHeight="1">
      <c r="A42" s="48">
        <v>16</v>
      </c>
      <c r="B42" s="17" t="s">
        <v>162</v>
      </c>
      <c r="C42" s="17" t="s">
        <v>102</v>
      </c>
      <c r="D42" s="17" t="s">
        <v>21</v>
      </c>
      <c r="E42" s="17" t="s">
        <v>101</v>
      </c>
      <c r="F42" s="17" t="s">
        <v>103</v>
      </c>
      <c r="G42" s="17" t="s">
        <v>104</v>
      </c>
      <c r="H42" s="17">
        <v>2</v>
      </c>
      <c r="I42" s="17">
        <v>1.6</v>
      </c>
      <c r="J42" s="17">
        <v>0.85</v>
      </c>
      <c r="K42" s="17">
        <v>1.1499999999999999</v>
      </c>
      <c r="L42" s="39">
        <f>I42*J42*K42*H42</f>
        <v>3.1280000000000001</v>
      </c>
      <c r="M42" s="17">
        <v>3400</v>
      </c>
      <c r="N42" s="17">
        <v>3500</v>
      </c>
      <c r="O42" s="5" t="s">
        <v>13</v>
      </c>
      <c r="P42" s="40" t="s">
        <v>105</v>
      </c>
      <c r="Q42" s="37"/>
      <c r="R42" s="88"/>
      <c r="S42" s="4" t="s">
        <v>161</v>
      </c>
    </row>
    <row r="43" spans="1:20" s="4" customFormat="1" ht="66.75" customHeight="1">
      <c r="A43" s="48">
        <v>17</v>
      </c>
      <c r="B43" s="75" t="s">
        <v>151</v>
      </c>
      <c r="C43" s="75" t="s">
        <v>112</v>
      </c>
      <c r="D43" s="75" t="s">
        <v>21</v>
      </c>
      <c r="E43" s="17" t="s">
        <v>113</v>
      </c>
      <c r="F43" s="17" t="s">
        <v>114</v>
      </c>
      <c r="G43" s="17" t="s">
        <v>36</v>
      </c>
      <c r="H43" s="17">
        <v>15</v>
      </c>
      <c r="I43" s="17">
        <v>5.96</v>
      </c>
      <c r="J43" s="17">
        <v>0.8</v>
      </c>
      <c r="K43" s="17">
        <v>0.32</v>
      </c>
      <c r="L43" s="37">
        <f>I43*J43*K43*H43</f>
        <v>22.886400000000002</v>
      </c>
      <c r="M43" s="17">
        <v>13500</v>
      </c>
      <c r="N43" s="17">
        <v>13500</v>
      </c>
      <c r="O43" s="5" t="s">
        <v>13</v>
      </c>
      <c r="P43" s="96" t="s">
        <v>93</v>
      </c>
      <c r="Q43" s="37"/>
      <c r="R43" s="89"/>
      <c r="S43" s="4" t="s">
        <v>161</v>
      </c>
    </row>
    <row r="44" spans="1:20" s="4" customFormat="1" ht="85.5" customHeight="1">
      <c r="A44" s="48">
        <v>18</v>
      </c>
      <c r="B44" s="77"/>
      <c r="C44" s="77"/>
      <c r="D44" s="77"/>
      <c r="E44" s="17" t="s">
        <v>113</v>
      </c>
      <c r="F44" s="17" t="s">
        <v>103</v>
      </c>
      <c r="G44" s="17" t="s">
        <v>36</v>
      </c>
      <c r="H44" s="17">
        <v>2</v>
      </c>
      <c r="I44" s="65">
        <v>12.3</v>
      </c>
      <c r="J44" s="17">
        <v>0.6</v>
      </c>
      <c r="K44" s="17">
        <v>0.4</v>
      </c>
      <c r="L44" s="37">
        <f>I44*J44*K44*H44</f>
        <v>5.9039999999999999</v>
      </c>
      <c r="M44" s="17">
        <v>5600</v>
      </c>
      <c r="N44" s="17">
        <v>5600</v>
      </c>
      <c r="O44" s="5" t="s">
        <v>13</v>
      </c>
      <c r="P44" s="97"/>
      <c r="Q44" s="37"/>
      <c r="R44" s="64" t="s">
        <v>144</v>
      </c>
      <c r="S44" s="4" t="s">
        <v>161</v>
      </c>
      <c r="T44" s="4" t="s">
        <v>164</v>
      </c>
    </row>
    <row r="45" spans="1:20" s="4" customFormat="1" ht="29.4" customHeight="1">
      <c r="A45" s="42"/>
      <c r="B45" s="41"/>
      <c r="C45" s="41"/>
      <c r="D45" s="41"/>
      <c r="E45" s="17"/>
      <c r="F45" s="17"/>
      <c r="G45" s="17"/>
      <c r="H45" s="17"/>
      <c r="I45" s="17"/>
      <c r="J45" s="17"/>
      <c r="K45" s="17"/>
      <c r="L45" s="39"/>
      <c r="M45" s="17"/>
      <c r="N45" s="17"/>
      <c r="O45" s="43"/>
      <c r="P45" s="40"/>
      <c r="Q45" s="37"/>
      <c r="R45" s="62"/>
    </row>
    <row r="46" spans="1:20" s="4" customFormat="1" ht="23.4" customHeight="1">
      <c r="A46" s="39"/>
      <c r="B46" s="16"/>
      <c r="C46" s="16"/>
      <c r="D46" s="11"/>
      <c r="E46" s="16"/>
      <c r="F46" s="15"/>
      <c r="G46" s="37"/>
      <c r="H46" s="15"/>
      <c r="I46" s="15"/>
      <c r="J46" s="15"/>
      <c r="K46" s="15"/>
      <c r="L46" s="17"/>
      <c r="M46" s="17"/>
      <c r="N46" s="18"/>
      <c r="O46" s="5"/>
      <c r="P46" s="13"/>
      <c r="Q46" s="39"/>
      <c r="R46" s="62"/>
    </row>
    <row r="47" spans="1:20" ht="28.95" customHeight="1">
      <c r="A47" s="6"/>
      <c r="B47" s="6" t="s">
        <v>11</v>
      </c>
      <c r="C47" s="7"/>
      <c r="D47" s="7"/>
      <c r="E47" s="7"/>
      <c r="F47" s="7"/>
      <c r="G47" s="7"/>
      <c r="H47" s="8"/>
      <c r="I47" s="8"/>
      <c r="J47" s="8"/>
      <c r="K47" s="8"/>
      <c r="L47" s="8"/>
      <c r="M47" s="8"/>
      <c r="N47" s="8"/>
      <c r="O47" s="6"/>
      <c r="P47" s="14"/>
      <c r="Q47" s="20"/>
      <c r="R47" s="62"/>
    </row>
    <row r="48" spans="1:20" s="35" customFormat="1" ht="28.95" customHeight="1">
      <c r="A48" s="29"/>
      <c r="B48" s="29"/>
      <c r="C48" s="30"/>
      <c r="D48" s="31"/>
      <c r="E48" s="30"/>
      <c r="F48" s="30"/>
      <c r="G48" s="30"/>
      <c r="H48" s="32"/>
      <c r="I48" s="32"/>
      <c r="J48" s="32"/>
      <c r="K48" s="32"/>
      <c r="L48" s="32"/>
      <c r="M48" s="32"/>
      <c r="N48" s="32"/>
      <c r="O48" s="33"/>
      <c r="P48" s="34"/>
      <c r="Q48" s="29"/>
      <c r="R48" s="63"/>
    </row>
    <row r="49" spans="1:18" s="4" customFormat="1" ht="25.2" customHeight="1">
      <c r="A49" s="26"/>
      <c r="B49" s="25"/>
      <c r="C49" s="16"/>
      <c r="D49" s="27"/>
      <c r="E49" s="16"/>
      <c r="F49" s="15"/>
      <c r="G49" s="16"/>
      <c r="H49" s="15"/>
      <c r="I49" s="15"/>
      <c r="J49" s="15"/>
      <c r="K49" s="15"/>
      <c r="L49" s="23"/>
      <c r="M49" s="23"/>
      <c r="N49" s="15"/>
      <c r="O49" s="5"/>
      <c r="P49" s="19"/>
      <c r="Q49" s="24"/>
      <c r="R49" s="62"/>
    </row>
    <row r="50" spans="1:18" s="4" customFormat="1" ht="23.4" customHeight="1">
      <c r="A50" s="23"/>
      <c r="B50" s="16"/>
      <c r="C50" s="16"/>
      <c r="D50" s="11"/>
      <c r="E50" s="16"/>
      <c r="F50" s="15"/>
      <c r="G50" s="24"/>
      <c r="H50" s="15"/>
      <c r="I50" s="15"/>
      <c r="J50" s="15"/>
      <c r="K50" s="15"/>
      <c r="L50" s="17"/>
      <c r="M50" s="17"/>
      <c r="N50" s="18"/>
      <c r="O50" s="5"/>
      <c r="P50" s="13"/>
      <c r="Q50" s="23"/>
      <c r="R50" s="62"/>
    </row>
    <row r="51" spans="1:18">
      <c r="E51" s="4"/>
      <c r="F51" s="4"/>
      <c r="G51" s="4"/>
      <c r="H51" s="4"/>
      <c r="I51" s="4"/>
    </row>
    <row r="52" spans="1:18">
      <c r="E52" s="4"/>
      <c r="F52" s="4"/>
      <c r="G52" s="4"/>
      <c r="H52" s="4"/>
      <c r="I52" s="4"/>
    </row>
    <row r="53" spans="1:18">
      <c r="E53" s="4"/>
      <c r="F53" s="4"/>
      <c r="G53" s="4"/>
      <c r="H53" s="4"/>
      <c r="I53" s="4"/>
    </row>
    <row r="54" spans="1:18">
      <c r="E54" s="4"/>
      <c r="F54" s="4"/>
      <c r="G54" s="4"/>
      <c r="H54" s="4"/>
      <c r="I54" s="4"/>
    </row>
    <row r="55" spans="1:18">
      <c r="E55" s="4"/>
      <c r="F55" s="4"/>
      <c r="G55" s="4"/>
      <c r="H55" s="4"/>
      <c r="I55" s="4"/>
    </row>
    <row r="56" spans="1:18">
      <c r="E56" s="4"/>
      <c r="F56" s="4"/>
      <c r="G56" s="4"/>
      <c r="H56" s="4"/>
      <c r="I56" s="4"/>
    </row>
    <row r="57" spans="1:18">
      <c r="E57" s="4"/>
      <c r="F57" s="4"/>
      <c r="G57" s="4"/>
      <c r="H57" s="4"/>
      <c r="I57" s="4"/>
    </row>
    <row r="58" spans="1:18">
      <c r="E58" s="4"/>
      <c r="F58" s="4"/>
      <c r="G58" s="4"/>
      <c r="H58" s="4"/>
      <c r="I58" s="4"/>
    </row>
    <row r="59" spans="1:18">
      <c r="E59" s="4"/>
      <c r="F59" s="4"/>
      <c r="G59" s="4"/>
      <c r="H59" s="4"/>
      <c r="I59" s="4"/>
    </row>
    <row r="60" spans="1:18">
      <c r="E60" s="4"/>
      <c r="F60" s="4"/>
      <c r="G60" s="4"/>
      <c r="H60" s="4"/>
      <c r="I60" s="4"/>
    </row>
    <row r="61" spans="1:18">
      <c r="E61" s="4"/>
      <c r="F61" s="4"/>
      <c r="G61" s="4"/>
      <c r="H61" s="4"/>
      <c r="I61" s="4"/>
    </row>
    <row r="62" spans="1:18">
      <c r="E62" s="4"/>
      <c r="F62" s="4"/>
      <c r="G62" s="4"/>
      <c r="H62" s="4"/>
      <c r="I62" s="4"/>
    </row>
    <row r="63" spans="1:18">
      <c r="E63" s="4"/>
      <c r="F63" s="4"/>
      <c r="G63" s="4"/>
      <c r="H63" s="4"/>
      <c r="I63" s="4"/>
    </row>
    <row r="64" spans="1:18">
      <c r="E64" s="4"/>
      <c r="F64" s="4"/>
      <c r="G64" s="4"/>
      <c r="H64" s="4"/>
      <c r="I64" s="4"/>
    </row>
    <row r="65" spans="5:9">
      <c r="E65" s="4"/>
      <c r="F65" s="4"/>
      <c r="G65" s="4"/>
      <c r="H65" s="4"/>
      <c r="I65" s="4"/>
    </row>
    <row r="66" spans="5:9">
      <c r="E66" s="4"/>
      <c r="F66" s="4"/>
      <c r="G66" s="4"/>
      <c r="H66" s="4"/>
      <c r="I66" s="4"/>
    </row>
    <row r="67" spans="5:9">
      <c r="E67" s="4"/>
      <c r="F67" s="4"/>
      <c r="G67" s="4"/>
      <c r="H67" s="4"/>
      <c r="I67" s="4"/>
    </row>
    <row r="68" spans="5:9">
      <c r="E68" s="4"/>
      <c r="F68" s="4"/>
      <c r="G68" s="4"/>
      <c r="H68" s="4"/>
      <c r="I68" s="4"/>
    </row>
    <row r="69" spans="5:9">
      <c r="E69" s="4"/>
      <c r="F69" s="4"/>
      <c r="G69" s="4"/>
      <c r="H69" s="4"/>
      <c r="I69" s="4"/>
    </row>
    <row r="70" spans="5:9">
      <c r="E70" s="4"/>
      <c r="F70" s="4"/>
      <c r="G70" s="4"/>
      <c r="H70" s="4"/>
      <c r="I70" s="4"/>
    </row>
    <row r="71" spans="5:9">
      <c r="E71" s="4"/>
      <c r="F71" s="4"/>
      <c r="G71" s="4"/>
      <c r="H71" s="4"/>
      <c r="I71" s="4"/>
    </row>
    <row r="72" spans="5:9">
      <c r="E72" s="4"/>
      <c r="F72" s="4"/>
      <c r="G72" s="4"/>
      <c r="H72" s="4"/>
      <c r="I72" s="4"/>
    </row>
    <row r="73" spans="5:9">
      <c r="E73" s="4"/>
      <c r="F73" s="4"/>
      <c r="G73" s="4"/>
      <c r="H73" s="4"/>
      <c r="I73" s="4"/>
    </row>
    <row r="74" spans="5:9">
      <c r="E74" s="4"/>
      <c r="F74" s="4"/>
      <c r="G74" s="4"/>
      <c r="H74" s="4"/>
      <c r="I74" s="4"/>
    </row>
    <row r="75" spans="5:9">
      <c r="E75" s="4"/>
      <c r="F75" s="4"/>
      <c r="G75" s="4"/>
      <c r="H75" s="4"/>
      <c r="I75" s="4"/>
    </row>
    <row r="76" spans="5:9">
      <c r="E76" s="4"/>
      <c r="F76" s="4"/>
      <c r="G76" s="4"/>
      <c r="H76" s="4"/>
      <c r="I76" s="4"/>
    </row>
    <row r="77" spans="5:9">
      <c r="E77" s="4"/>
      <c r="F77" s="4"/>
      <c r="G77" s="4"/>
      <c r="H77" s="4"/>
      <c r="I77" s="4"/>
    </row>
    <row r="78" spans="5:9">
      <c r="E78" s="4"/>
      <c r="F78" s="4"/>
      <c r="G78" s="4"/>
      <c r="H78" s="4"/>
      <c r="I78" s="4"/>
    </row>
    <row r="79" spans="5:9">
      <c r="E79" s="4"/>
      <c r="F79" s="4"/>
      <c r="G79" s="4"/>
      <c r="H79" s="4"/>
      <c r="I79" s="4"/>
    </row>
    <row r="80" spans="5:9">
      <c r="E80" s="4"/>
      <c r="F80" s="4"/>
      <c r="G80" s="4"/>
      <c r="H80" s="4"/>
      <c r="I80" s="4"/>
    </row>
    <row r="81" spans="5:9">
      <c r="E81" s="4"/>
      <c r="F81" s="4"/>
      <c r="G81" s="4"/>
      <c r="H81" s="4"/>
      <c r="I81" s="4"/>
    </row>
    <row r="82" spans="5:9">
      <c r="E82" s="4"/>
      <c r="F82" s="4"/>
      <c r="G82" s="4"/>
      <c r="H82" s="4"/>
      <c r="I82" s="4"/>
    </row>
    <row r="83" spans="5:9">
      <c r="E83" s="4"/>
      <c r="F83" s="4"/>
      <c r="G83" s="4"/>
      <c r="H83" s="4"/>
      <c r="I83" s="4"/>
    </row>
    <row r="84" spans="5:9">
      <c r="E84" s="4"/>
      <c r="F84" s="4"/>
      <c r="G84" s="4"/>
      <c r="H84" s="4"/>
      <c r="I84" s="4"/>
    </row>
    <row r="85" spans="5:9">
      <c r="E85" s="4"/>
      <c r="F85" s="4"/>
      <c r="G85" s="4"/>
      <c r="H85" s="4"/>
      <c r="I85" s="4"/>
    </row>
    <row r="86" spans="5:9">
      <c r="E86" s="4"/>
      <c r="F86" s="4"/>
      <c r="G86" s="4"/>
      <c r="H86" s="4"/>
      <c r="I86" s="4"/>
    </row>
    <row r="87" spans="5:9">
      <c r="E87" s="4"/>
      <c r="F87" s="4"/>
      <c r="G87" s="4"/>
      <c r="H87" s="4"/>
      <c r="I87" s="4"/>
    </row>
  </sheetData>
  <mergeCells count="53">
    <mergeCell ref="R40:R43"/>
    <mergeCell ref="R4:R18"/>
    <mergeCell ref="C16:C17"/>
    <mergeCell ref="B16:B17"/>
    <mergeCell ref="A16:A17"/>
    <mergeCell ref="R20:R38"/>
    <mergeCell ref="P43:P44"/>
    <mergeCell ref="D43:D44"/>
    <mergeCell ref="C43:C44"/>
    <mergeCell ref="B43:B44"/>
    <mergeCell ref="D8:D11"/>
    <mergeCell ref="E8:E9"/>
    <mergeCell ref="O8:O9"/>
    <mergeCell ref="P8:P9"/>
    <mergeCell ref="E10:E11"/>
    <mergeCell ref="O10:O11"/>
    <mergeCell ref="A1:P1"/>
    <mergeCell ref="D14:D15"/>
    <mergeCell ref="A14:A15"/>
    <mergeCell ref="D16:D17"/>
    <mergeCell ref="C40:C41"/>
    <mergeCell ref="B40:B41"/>
    <mergeCell ref="D40:D41"/>
    <mergeCell ref="A40:A41"/>
    <mergeCell ref="A23:A29"/>
    <mergeCell ref="A30:A36"/>
    <mergeCell ref="B30:B36"/>
    <mergeCell ref="C30:C36"/>
    <mergeCell ref="A2:P2"/>
    <mergeCell ref="A8:A11"/>
    <mergeCell ref="B8:B11"/>
    <mergeCell ref="C8:C11"/>
    <mergeCell ref="D30:D36"/>
    <mergeCell ref="E32:E34"/>
    <mergeCell ref="P32:P34"/>
    <mergeCell ref="P10:P11"/>
    <mergeCell ref="B14:B15"/>
    <mergeCell ref="C14:C15"/>
    <mergeCell ref="A4:A7"/>
    <mergeCell ref="E25:E27"/>
    <mergeCell ref="P25:P27"/>
    <mergeCell ref="D4:D7"/>
    <mergeCell ref="E6:E7"/>
    <mergeCell ref="P6:P7"/>
    <mergeCell ref="O6:O7"/>
    <mergeCell ref="E4:E5"/>
    <mergeCell ref="O4:O5"/>
    <mergeCell ref="P4:P5"/>
    <mergeCell ref="D23:D29"/>
    <mergeCell ref="C23:C29"/>
    <mergeCell ref="B23:B29"/>
    <mergeCell ref="B4:B7"/>
    <mergeCell ref="C4:C7"/>
  </mergeCells>
  <phoneticPr fontId="1" type="noConversion"/>
  <pageMargins left="0.7" right="0.7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2022-08-16T14:05:02Z</dcterms:modified>
</cp:coreProperties>
</file>